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fbecf64f836e1d53/sd card/Consulting Projects/Ryan Consulting LLC/"/>
    </mc:Choice>
  </mc:AlternateContent>
  <xr:revisionPtr revIDLastSave="921" documentId="8_{E2BBE801-FAD3-411F-9FD9-4707053B8DA9}" xr6:coauthVersionLast="47" xr6:coauthVersionMax="47" xr10:uidLastSave="{8DBF4CC3-0CB5-4979-9731-6E987876A3A3}"/>
  <bookViews>
    <workbookView xWindow="-110" yWindow="-110" windowWidth="22780" windowHeight="14660" xr2:uid="{7C21BEB1-7C68-48E6-B748-208FC213E50F}"/>
  </bookViews>
  <sheets>
    <sheet name="Directions" sheetId="4" r:id="rId1"/>
    <sheet name="ROL Calculator" sheetId="1" r:id="rId2"/>
    <sheet name="Resource links" sheetId="2" r:id="rId3"/>
  </sheets>
  <externalReferences>
    <externalReference r:id="rId4"/>
  </externalReferences>
  <definedNames>
    <definedName name="Categories">[1]!TableAssetAllocation[Category]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 l="1"/>
  <c r="O7" i="1"/>
  <c r="P7" i="1"/>
  <c r="O13" i="1"/>
  <c r="F13" i="1"/>
  <c r="Q7" i="1" l="1"/>
  <c r="N8" i="1" l="1"/>
  <c r="O8" i="1"/>
  <c r="P8" i="1"/>
  <c r="N9" i="1"/>
  <c r="O9" i="1"/>
  <c r="P9" i="1"/>
  <c r="N10" i="1"/>
  <c r="O10" i="1"/>
  <c r="P10" i="1"/>
  <c r="N11" i="1"/>
  <c r="O11" i="1"/>
  <c r="P11" i="1"/>
  <c r="N12" i="1"/>
  <c r="O12" i="1"/>
  <c r="P12" i="1"/>
  <c r="N13" i="1"/>
  <c r="P13" i="1"/>
  <c r="N14" i="1"/>
  <c r="O14" i="1"/>
  <c r="P14" i="1"/>
  <c r="N15" i="1"/>
  <c r="O15" i="1"/>
  <c r="P15" i="1"/>
  <c r="N16" i="1"/>
  <c r="O16" i="1"/>
  <c r="P16" i="1"/>
  <c r="N17" i="1"/>
  <c r="O17" i="1"/>
  <c r="P17" i="1"/>
  <c r="N18" i="1"/>
  <c r="O18" i="1"/>
  <c r="P18" i="1"/>
  <c r="N19" i="1"/>
  <c r="O19" i="1"/>
  <c r="P19" i="1"/>
  <c r="N20" i="1"/>
  <c r="O20" i="1"/>
  <c r="P20" i="1"/>
  <c r="N21" i="1"/>
  <c r="O21" i="1"/>
  <c r="P21" i="1"/>
  <c r="N22" i="1"/>
  <c r="O22" i="1"/>
  <c r="P22" i="1"/>
  <c r="N23" i="1"/>
  <c r="O23" i="1"/>
  <c r="P23" i="1"/>
  <c r="N24" i="1"/>
  <c r="O24" i="1"/>
  <c r="P24" i="1"/>
  <c r="N25" i="1"/>
  <c r="O25" i="1"/>
  <c r="P25" i="1"/>
  <c r="N26" i="1"/>
  <c r="O26" i="1"/>
  <c r="P26" i="1"/>
  <c r="N27" i="1"/>
  <c r="O27" i="1"/>
  <c r="P27" i="1"/>
  <c r="N28" i="1"/>
  <c r="O28" i="1"/>
  <c r="P28" i="1"/>
  <c r="N6" i="1"/>
  <c r="P6" i="1"/>
  <c r="O6" i="1"/>
  <c r="Q27" i="1" l="1"/>
  <c r="Q23" i="1"/>
  <c r="Q19" i="1"/>
  <c r="Q15" i="1"/>
  <c r="Q28" i="1"/>
  <c r="Q20" i="1"/>
  <c r="Q25" i="1"/>
  <c r="Q21" i="1"/>
  <c r="Q17" i="1"/>
  <c r="Q10" i="1"/>
  <c r="Q24" i="1"/>
  <c r="Q16" i="1"/>
  <c r="Q26" i="1"/>
  <c r="Q22" i="1"/>
  <c r="Q18" i="1"/>
  <c r="Q14" i="1"/>
  <c r="K11" i="1"/>
  <c r="M11" i="1" s="1"/>
  <c r="Q11" i="1"/>
  <c r="Q12" i="1"/>
  <c r="Q9" i="1"/>
  <c r="Q8" i="1"/>
  <c r="Q6" i="1"/>
  <c r="Q13" i="1"/>
  <c r="K19" i="1"/>
  <c r="M19" i="1" s="1"/>
  <c r="K28" i="1"/>
  <c r="M28" i="1" s="1"/>
  <c r="K24" i="1"/>
  <c r="M24" i="1" s="1"/>
  <c r="K20" i="1"/>
  <c r="M20" i="1" s="1"/>
  <c r="K16" i="1"/>
  <c r="M16" i="1" s="1"/>
  <c r="K26" i="1"/>
  <c r="M26" i="1" s="1"/>
  <c r="K25" i="1"/>
  <c r="M25" i="1" s="1"/>
  <c r="K18" i="1"/>
  <c r="M18" i="1" s="1"/>
  <c r="K17" i="1"/>
  <c r="M17" i="1" s="1"/>
  <c r="K22" i="1"/>
  <c r="M22" i="1" s="1"/>
  <c r="K15" i="1"/>
  <c r="M15" i="1" s="1"/>
  <c r="K12" i="1"/>
  <c r="M12" i="1" s="1"/>
  <c r="K10" i="1"/>
  <c r="M10" i="1" s="1"/>
  <c r="K14" i="1"/>
  <c r="M14" i="1" s="1"/>
  <c r="K13" i="1"/>
  <c r="M13" i="1" s="1"/>
  <c r="K9" i="1"/>
  <c r="M9" i="1" s="1"/>
  <c r="K8" i="1"/>
  <c r="M8" i="1" s="1"/>
  <c r="K27" i="1"/>
  <c r="M27" i="1" s="1"/>
  <c r="K23" i="1"/>
  <c r="M23" i="1" s="1"/>
  <c r="K21" i="1"/>
  <c r="M21" i="1" s="1"/>
  <c r="K7" i="1"/>
  <c r="M7" i="1" s="1"/>
  <c r="F7" i="1"/>
  <c r="F8" i="1"/>
  <c r="F9" i="1"/>
  <c r="F10" i="1"/>
  <c r="F11" i="1"/>
  <c r="F12" i="1"/>
  <c r="F14" i="1"/>
  <c r="F15" i="1"/>
  <c r="F16" i="1"/>
  <c r="F17" i="1"/>
  <c r="F18" i="1"/>
  <c r="F19" i="1"/>
  <c r="F20" i="1"/>
  <c r="F21" i="1"/>
  <c r="F22" i="1"/>
  <c r="F23" i="1"/>
  <c r="F24" i="1"/>
  <c r="F25" i="1"/>
  <c r="F26" i="1"/>
  <c r="F27" i="1"/>
  <c r="F28" i="1"/>
  <c r="F6" i="1"/>
  <c r="K6" i="1"/>
  <c r="F4" i="1" l="1"/>
  <c r="C4" i="1"/>
  <c r="M6" i="1"/>
  <c r="J4" i="1" s="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tc={3182225E-3A0F-4BC4-B5A5-FADEF037588E}</author>
    <author>tc={2E0BF6D0-2A2D-460E-9AD3-19B31CCB59D2}</author>
    <author>tc={D154EC7B-12F2-46D8-9E60-B964011F3EBD}</author>
    <author>tc={42ECCF35-02B4-45F4-AF8C-D0A10340F300}</author>
    <author>tc={49C2FCBA-EEAB-407F-9BA8-6F7267E6912E}</author>
    <author>tc={8C74E28C-BC01-45F0-8426-4B9A1DB408DD}</author>
    <author>tc={64B89633-20BE-4182-ADB8-6A8215A08553}</author>
    <author>tc={6A22E957-DB3F-40A2-B1DD-3A0C3A4BF333}</author>
    <author>tc={64FA47A8-FA9A-484D-B489-5D8A31485C85}</author>
    <author>tc={5AB51FD6-69B0-430E-A18C-8B927D6EB291}</author>
    <author>tc={9FC4C926-22D3-4438-8F48-28DC5D0F93DF}</author>
    <author>tc={8CDF0729-6089-4E67-A24D-52F5188DBBE8}</author>
    <author>tc={EBD3E0C8-ED15-4728-92B2-C528C5509C8E}</author>
  </authors>
  <commentList>
    <comment ref="C4" authorId="0" shapeId="0" xr:uid="{3182225E-3A0F-4BC4-B5A5-FADEF037588E}">
      <text>
        <t>[Threaded comment]
Your version of Excel allows you to read this threaded comment; however, any edits to it will get removed if the file is opened in a newer version of Excel. Learn more: https://go.microsoft.com/fwlink/?linkid=870924
Comment:
    These figuress are calculated for you so no need to enter any information.</t>
      </text>
    </comment>
    <comment ref="E4" authorId="1" shapeId="0" xr:uid="{2E0BF6D0-2A2D-460E-9AD3-19B31CCB59D2}">
      <text>
        <t>[Threaded comment]
Your version of Excel allows you to read this threaded comment; however, any edits to it will get removed if the file is opened in a newer version of Excel. Learn more: https://go.microsoft.com/fwlink/?linkid=870924
Comment:
    This estimated figure is based on the 30,60,90 day calcualtions then projects the remaining 9 months based on the cost of the single event multipled by the base # multiple by 9 months at a .5% rate, the assumption is the solution(s) will reduce the number.  The cost of the solution is not subtracted from this overall value.</t>
      </text>
    </comment>
    <comment ref="F4" authorId="2" shapeId="0" xr:uid="{D154EC7B-12F2-46D8-9E60-B964011F3EBD}">
      <text>
        <t>[Threaded comment]
Your version of Excel allows you to read this threaded comment; however, any edits to it will get removed if the file is opened in a newer version of Excel. Learn more: https://go.microsoft.com/fwlink/?linkid=870924
Comment:
    These figuress are calculated for you so no need to enter any information.</t>
      </text>
    </comment>
    <comment ref="J4" authorId="3" shapeId="0" xr:uid="{42ECCF35-02B4-45F4-AF8C-D0A10340F300}">
      <text>
        <t>[Threaded comment]
Your version of Excel allows you to read this threaded comment; however, any edits to it will get removed if the file is opened in a newer version of Excel. Learn more: https://go.microsoft.com/fwlink/?linkid=870924
Comment:
    These figuress are calculated for you so no need to enter any information.</t>
      </text>
    </comment>
    <comment ref="K4" authorId="4" shapeId="0" xr:uid="{49C2FCBA-EEAB-407F-9BA8-6F7267E6912E}">
      <text>
        <t>[Threaded comment]
Your version of Excel allows you to read this threaded comment; however, any edits to it will get removed if the file is opened in a newer version of Excel. Learn more: https://go.microsoft.com/fwlink/?linkid=870924
Comment:
    This estimated figure is based on the 30,60,90 day calcualtions then projects the remaining 9 months based on the cost of the single event multipled by the base # multiple by 9 months at a .5% rate, the assumption is the solution(s) will reduce the number.</t>
      </text>
    </comment>
    <comment ref="L4" authorId="5" shapeId="0" xr:uid="{8C74E28C-BC01-45F0-8426-4B9A1DB408DD}">
      <text>
        <t>[Threaded comment]
Your version of Excel allows you to read this threaded comment; however, any edits to it will get removed if the file is opened in a newer version of Excel. Learn more: https://go.microsoft.com/fwlink/?linkid=870924
Comment:
    These figuress are calculated for you so no need to enter any information.</t>
      </text>
    </comment>
    <comment ref="F5" authorId="6" shapeId="0" xr:uid="{64B89633-20BE-4182-ADB8-6A8215A08553}">
      <text>
        <t>[Threaded comment]
Your version of Excel allows you to read this threaded comment; however, any edits to it will get removed if the file is opened in a newer version of Excel. Learn more: https://go.microsoft.com/fwlink/?linkid=870924
Comment:
    These costs are calculated for you so no need to enter any information.</t>
      </text>
    </comment>
    <comment ref="K5" authorId="7" shapeId="0" xr:uid="{6A22E957-DB3F-40A2-B1DD-3A0C3A4BF333}">
      <text>
        <t>[Threaded comment]
Your version of Excel allows you to read this threaded comment; however, any edits to it will get removed if the file is opened in a newer version of Excel. Learn more: https://go.microsoft.com/fwlink/?linkid=870924
Comment:
    These figuress are calculated for you so no need to enter any information.</t>
      </text>
    </comment>
    <comment ref="M5" authorId="8" shapeId="0" xr:uid="{64FA47A8-FA9A-484D-B489-5D8A31485C85}">
      <text>
        <t>[Threaded comment]
Your version of Excel allows you to read this threaded comment; however, any edits to it will get removed if the file is opened in a newer version of Excel. Learn more: https://go.microsoft.com/fwlink/?linkid=870924
Comment:
    These figures are calculated for you so no need to enter any information.</t>
      </text>
    </comment>
    <comment ref="B7" authorId="9" shapeId="0" xr:uid="{5AB51FD6-69B0-430E-A18C-8B927D6EB291}">
      <text>
        <t>[Threaded comment]
Your version of Excel allows you to read this threaded comment; however, any edits to it will get removed if the file is opened in a newer version of Excel. Learn more: https://go.microsoft.com/fwlink/?linkid=870924
Comment:
    Calculating this can be tricky so here is a basic calculator to help you. https://www.adeccousa.com/employers/resources/cost-of-turnover-calculator/</t>
      </text>
    </comment>
    <comment ref="B9" authorId="10" shapeId="0" xr:uid="{9FC4C926-22D3-4438-8F48-28DC5D0F93DF}">
      <text>
        <t>[Threaded comment]
Your version of Excel allows you to read this threaded comment; however, any edits to it will get removed if the file is opened in a newer version of Excel. Learn more: https://go.microsoft.com/fwlink/?linkid=870924
Comment:
    Calculating this can be tricky so here is a basic calculator to help you. https://www.adeccousa.com/employers/resources/cost-of-turnover-calculator/</t>
      </text>
    </comment>
    <comment ref="B11" authorId="11" shapeId="0" xr:uid="{8CDF0729-6089-4E67-A24D-52F5188DBBE8}">
      <text>
        <t>[Threaded comment]
Your version of Excel allows you to read this threaded comment; however, any edits to it will get removed if the file is opened in a newer version of Excel. Learn more: https://go.microsoft.com/fwlink/?linkid=870924
Comment:
    Calculating this can be tricky so here's a basic calculator to help you. https://delighted.com/nps-calculator</t>
      </text>
    </comment>
    <comment ref="B13" authorId="12" shapeId="0" xr:uid="{EBD3E0C8-ED15-4728-92B2-C528C5509C8E}">
      <text>
        <t>[Threaded comment]
Your version of Excel allows you to read this threaded comment; however, any edits to it will get removed if the file is opened in a newer version of Excel. Learn more: https://go.microsoft.com/fwlink/?linkid=870924
Comment:
    EMotional outburst impact people and their time and that's a cost.  Check out this calculator for ideas on how to monetize training focused on "soft" skills at https://www.tlnt.com/why-soft-skills-arent-fluffy/ .</t>
      </text>
    </comment>
  </commentList>
</comments>
</file>

<file path=xl/sharedStrings.xml><?xml version="1.0" encoding="utf-8"?>
<sst xmlns="http://schemas.openxmlformats.org/spreadsheetml/2006/main" count="37" uniqueCount="37">
  <si>
    <t>Return on Learning Tracker</t>
  </si>
  <si>
    <t>Metric/Rubric/KPI</t>
  </si>
  <si>
    <t>Cost of solution</t>
  </si>
  <si>
    <t xml:space="preserve"> </t>
  </si>
  <si>
    <t>Category/ Business unit</t>
  </si>
  <si>
    <t>Cost/ single event</t>
  </si>
  <si>
    <t>Current monthly total cost</t>
  </si>
  <si>
    <t>Attrition CSR</t>
  </si>
  <si>
    <t>Net promoter scores</t>
  </si>
  <si>
    <t>Engagement</t>
  </si>
  <si>
    <t>Bad behavior</t>
  </si>
  <si>
    <t>Why Soft Skills Aren’t Fluffy – TLNT</t>
  </si>
  <si>
    <t>Cost of Employee Turnover Calculator | Adecco (adeccousa.com)</t>
  </si>
  <si>
    <t>Sick days</t>
  </si>
  <si>
    <t>30 day calculations</t>
  </si>
  <si>
    <t>60 day calculations</t>
  </si>
  <si>
    <t>90 day calculations</t>
  </si>
  <si>
    <t>Calculations are in N6:P28. DO NOT DELETE OR OVERWRITE.</t>
  </si>
  <si>
    <t>Quality scorecard, scrap/waste</t>
  </si>
  <si>
    <t>Attrition: Manager level</t>
  </si>
  <si>
    <t>Return on Learning Calculator</t>
  </si>
  <si>
    <t>NPS calculator: Calculate your Net Promoter Score – Delighted</t>
  </si>
  <si>
    <t>[Free Download] Measuring ROI of Employee Engagement [Free Calculator] | Leapsome</t>
  </si>
  <si>
    <t>30 day Post Solution #</t>
  </si>
  <si>
    <t>60 day Post Solution #</t>
  </si>
  <si>
    <t>Free download of tool with email address provided, has multiple screen/questions to help calculate.</t>
  </si>
  <si>
    <t>Here are some links to resources that may help you calculate your costs. In addition I have included some additional ideas on topics to measure and include that impact the organization.</t>
  </si>
  <si>
    <t>Base #/ happens monthly</t>
  </si>
  <si>
    <t xml:space="preserve">ROI = </t>
  </si>
  <si>
    <t>Est. 1yr ROI =</t>
  </si>
  <si>
    <t>Return On Learning =</t>
  </si>
  <si>
    <r>
      <rPr>
        <b/>
        <u/>
        <sz val="11"/>
        <color theme="1"/>
        <rFont val="Calibri"/>
        <family val="2"/>
        <scheme val="minor"/>
      </rPr>
      <t>Est</t>
    </r>
    <r>
      <rPr>
        <sz val="11"/>
        <color theme="1"/>
        <rFont val="Calibri"/>
        <family val="2"/>
        <scheme val="minor"/>
      </rPr>
      <t>. 1yr ROL =</t>
    </r>
  </si>
  <si>
    <r>
      <rPr>
        <b/>
        <u/>
        <sz val="11"/>
        <color theme="1"/>
        <rFont val="Calibri"/>
        <family val="2"/>
        <scheme val="minor"/>
      </rPr>
      <t>ROL</t>
    </r>
    <r>
      <rPr>
        <sz val="11"/>
        <color theme="1"/>
        <rFont val="Calibri"/>
        <family val="2"/>
        <scheme val="minor"/>
      </rPr>
      <t xml:space="preserve"> Learning</t>
    </r>
  </si>
  <si>
    <r>
      <rPr>
        <b/>
        <u/>
        <sz val="11"/>
        <color theme="1"/>
        <rFont val="Calibri"/>
        <family val="2"/>
        <scheme val="minor"/>
      </rPr>
      <t>ROI</t>
    </r>
    <r>
      <rPr>
        <sz val="11"/>
        <color theme="1"/>
        <rFont val="Calibri"/>
        <family val="2"/>
        <scheme val="minor"/>
      </rPr>
      <t xml:space="preserve"> Investment</t>
    </r>
  </si>
  <si>
    <t>90 day Post Solution   #</t>
  </si>
  <si>
    <t>ROL &amp; ROI 12 month calculations</t>
  </si>
  <si>
    <r>
      <t xml:space="preserve">The Return on Learning (ROL) Investment Tracker template will allow you to baseline and track your key performance metrics.                        </t>
    </r>
    <r>
      <rPr>
        <b/>
        <i/>
        <sz val="11"/>
        <color rgb="FF000000"/>
        <rFont val="Calibri"/>
        <family val="2"/>
        <scheme val="minor"/>
      </rPr>
      <t xml:space="preserve">Cells in green (D4, I4, K6:K28, M6:M28) and in red (F6:F28) will calculate automatically, do not manually input data in these fields. </t>
    </r>
    <r>
      <rPr>
        <sz val="11"/>
        <color rgb="FF000000"/>
        <rFont val="Calibri"/>
        <family val="2"/>
        <scheme val="minor"/>
      </rPr>
      <t xml:space="preserve">               </t>
    </r>
    <r>
      <rPr>
        <b/>
        <u/>
        <sz val="11"/>
        <color rgb="FF000000"/>
        <rFont val="Calibri"/>
        <family val="2"/>
        <scheme val="minor"/>
      </rPr>
      <t>To clear the 30-60-90 day Post Solution cells use the "Del" button.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</si>
</sst>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_);\([$$-409]#,##0\)"/>
    <numFmt numFmtId="165" formatCode="&quot;$&quot;#,##0"/>
    <numFmt numFmtId="166" formatCode="[$$-409]#,##0.00_);\([$$-409]#,##0.00\)"/>
  </numFmts>
  <fonts count="16" x14ac:knownFonts="1">
    <font>
      <sz val="11"/>
      <color theme="1"/>
      <name val="Calibri"/>
      <family val="2"/>
      <scheme val="minor"/>
    </font>
    <font>
      <sz val="11"/>
      <color theme="1"/>
      <name val="Calibri"/>
      <family val="2"/>
      <scheme val="minor"/>
    </font>
    <font>
      <sz val="18"/>
      <color theme="3"/>
      <name val="Calibri Light"/>
      <family val="2"/>
      <scheme val="major"/>
    </font>
    <font>
      <sz val="11"/>
      <color theme="0"/>
      <name val="Calibri"/>
      <family val="2"/>
      <scheme val="minor"/>
    </font>
    <font>
      <sz val="11"/>
      <color rgb="FFFFFFFF"/>
      <name val="Lucida Sans"/>
      <family val="2"/>
    </font>
    <font>
      <sz val="24"/>
      <color rgb="FF00421F"/>
      <name val="Rockwell"/>
      <family val="1"/>
    </font>
    <font>
      <sz val="11"/>
      <color rgb="FF00421F"/>
      <name val="Rockwell"/>
      <family val="1"/>
    </font>
    <font>
      <sz val="11"/>
      <color theme="1"/>
      <name val="Lucida Sans"/>
      <family val="2"/>
    </font>
    <font>
      <sz val="11"/>
      <color rgb="FF000000"/>
      <name val="Calibri"/>
      <family val="2"/>
      <scheme val="minor"/>
    </font>
    <font>
      <u/>
      <sz val="11"/>
      <color theme="10"/>
      <name val="Calibri"/>
      <family val="2"/>
      <scheme val="minor"/>
    </font>
    <font>
      <sz val="11"/>
      <color theme="0"/>
      <name val="Lucida Sans"/>
      <family val="2"/>
    </font>
    <font>
      <b/>
      <i/>
      <sz val="11"/>
      <color rgb="FF000000"/>
      <name val="Calibri"/>
      <family val="2"/>
      <scheme val="minor"/>
    </font>
    <font>
      <i/>
      <sz val="12"/>
      <color theme="1"/>
      <name val="Calibri"/>
      <family val="2"/>
      <scheme val="minor"/>
    </font>
    <font>
      <b/>
      <u/>
      <sz val="11"/>
      <color rgb="FF000000"/>
      <name val="Calibri"/>
      <family val="2"/>
      <scheme val="minor"/>
    </font>
    <font>
      <b/>
      <u/>
      <sz val="11"/>
      <color theme="1"/>
      <name val="Calibri"/>
      <family val="2"/>
      <scheme val="minor"/>
    </font>
    <font>
      <sz val="9"/>
      <color indexed="81"/>
      <name val="Tahoma"/>
      <charset val="1"/>
    </font>
  </fonts>
  <fills count="11">
    <fill>
      <patternFill patternType="none"/>
    </fill>
    <fill>
      <patternFill patternType="gray125"/>
    </fill>
    <fill>
      <patternFill patternType="solid">
        <fgColor theme="7" tint="0.79998168889431442"/>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0" tint="-4.9989318521683403E-2"/>
        <bgColor rgb="FF000000"/>
      </patternFill>
    </fill>
    <fill>
      <patternFill patternType="solid">
        <fgColor theme="9" tint="0.59999389629810485"/>
        <bgColor indexed="64"/>
      </patternFill>
    </fill>
    <fill>
      <patternFill patternType="solid">
        <fgColor rgb="FFFF7C80"/>
        <bgColor indexed="64"/>
      </patternFill>
    </fill>
    <fill>
      <patternFill patternType="solid">
        <fgColor theme="0"/>
        <bgColor indexed="64"/>
      </patternFill>
    </fill>
    <fill>
      <patternFill patternType="solid">
        <fgColor theme="9" tint="0.39997558519241921"/>
        <bgColor indexed="64"/>
      </patternFill>
    </fill>
  </fills>
  <borders count="19">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DashDot">
        <color auto="1"/>
      </left>
      <right style="slantDashDot">
        <color auto="1"/>
      </right>
      <top style="medium">
        <color auto="1"/>
      </top>
      <bottom style="medium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ashed">
        <color auto="1"/>
      </left>
      <right/>
      <top style="medium">
        <color auto="1"/>
      </top>
      <bottom style="double">
        <color auto="1"/>
      </bottom>
      <diagonal/>
    </border>
    <border>
      <left/>
      <right/>
      <top style="medium">
        <color auto="1"/>
      </top>
      <bottom style="double">
        <color auto="1"/>
      </bottom>
      <diagonal/>
    </border>
    <border>
      <left/>
      <right style="mediumDashDot">
        <color auto="1"/>
      </right>
      <top style="medium">
        <color auto="1"/>
      </top>
      <bottom style="double">
        <color auto="1"/>
      </bottom>
      <diagonal/>
    </border>
    <border>
      <left style="medium">
        <color auto="1"/>
      </left>
      <right/>
      <top/>
      <bottom/>
      <diagonal/>
    </border>
    <border>
      <left/>
      <right style="medium">
        <color auto="1"/>
      </right>
      <top style="medium">
        <color auto="1"/>
      </top>
      <bottom style="double">
        <color auto="1"/>
      </bottom>
      <diagonal/>
    </border>
    <border>
      <left style="medium">
        <color auto="1"/>
      </left>
      <right style="dashed">
        <color auto="1"/>
      </right>
      <top style="medium">
        <color auto="1"/>
      </top>
      <bottom style="double">
        <color auto="1"/>
      </bottom>
      <diagonal/>
    </border>
    <border>
      <left style="slantDashDot">
        <color auto="1"/>
      </left>
      <right style="dashed">
        <color auto="1"/>
      </right>
      <top style="medium">
        <color auto="1"/>
      </top>
      <bottom style="double">
        <color auto="1"/>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cellStyleXfs>
  <cellXfs count="45">
    <xf numFmtId="0" fontId="0" fillId="0" borderId="0" xfId="0"/>
    <xf numFmtId="0" fontId="4" fillId="0" borderId="0" xfId="0" applyFont="1"/>
    <xf numFmtId="0" fontId="7" fillId="0" borderId="0" xfId="0" applyFont="1"/>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5" fillId="6" borderId="0" xfId="2" applyFont="1" applyFill="1" applyBorder="1" applyAlignment="1">
      <alignment horizontal="left" vertical="center" indent="8"/>
    </xf>
    <xf numFmtId="0" fontId="6" fillId="6" borderId="0" xfId="0" applyFont="1" applyFill="1"/>
    <xf numFmtId="0" fontId="6" fillId="6" borderId="0" xfId="0" applyFont="1" applyFill="1" applyAlignment="1">
      <alignment horizontal="center" vertical="center"/>
    </xf>
    <xf numFmtId="1" fontId="0" fillId="0" borderId="0" xfId="0" applyNumberFormat="1"/>
    <xf numFmtId="165" fontId="3" fillId="8" borderId="0" xfId="1" applyNumberFormat="1" applyFont="1" applyFill="1"/>
    <xf numFmtId="165" fontId="0" fillId="7" borderId="0" xfId="1" applyNumberFormat="1" applyFont="1" applyFill="1"/>
    <xf numFmtId="165" fontId="0" fillId="0" borderId="0" xfId="1" applyNumberFormat="1" applyFont="1"/>
    <xf numFmtId="0" fontId="0" fillId="0" borderId="0" xfId="0" applyAlignment="1">
      <alignment wrapText="1"/>
    </xf>
    <xf numFmtId="0" fontId="9" fillId="0" borderId="0" xfId="3"/>
    <xf numFmtId="0" fontId="0" fillId="9" borderId="0" xfId="0" applyFill="1"/>
    <xf numFmtId="0" fontId="7" fillId="9" borderId="0" xfId="0" applyFont="1" applyFill="1"/>
    <xf numFmtId="0" fontId="3" fillId="9" borderId="0" xfId="0" applyFont="1" applyFill="1" applyAlignment="1">
      <alignment wrapText="1"/>
    </xf>
    <xf numFmtId="164" fontId="3" fillId="9" borderId="0" xfId="0" applyNumberFormat="1" applyFont="1" applyFill="1"/>
    <xf numFmtId="0" fontId="3" fillId="9" borderId="0" xfId="0" applyFont="1" applyFill="1" applyAlignment="1">
      <alignment horizontal="center"/>
    </xf>
    <xf numFmtId="0" fontId="3" fillId="9" borderId="0" xfId="0" applyFont="1" applyFill="1"/>
    <xf numFmtId="1" fontId="0" fillId="0" borderId="0" xfId="0" applyNumberFormat="1" applyAlignment="1">
      <alignment horizontal="center"/>
    </xf>
    <xf numFmtId="165" fontId="0" fillId="10" borderId="13"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0" fontId="0" fillId="2" borderId="17" xfId="0" applyFont="1" applyFill="1" applyBorder="1" applyAlignment="1">
      <alignment horizontal="right" vertical="center" wrapText="1"/>
    </xf>
    <xf numFmtId="166" fontId="0" fillId="0" borderId="0" xfId="1" applyNumberFormat="1" applyFont="1"/>
    <xf numFmtId="44" fontId="0" fillId="2" borderId="18" xfId="0" applyNumberFormat="1" applyFont="1" applyFill="1" applyBorder="1" applyAlignment="1">
      <alignment horizontal="right" vertical="center"/>
    </xf>
    <xf numFmtId="44" fontId="0" fillId="2" borderId="17" xfId="1"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0" fillId="9" borderId="15" xfId="0" applyFont="1" applyFill="1" applyBorder="1" applyAlignment="1">
      <alignment wrapText="1"/>
    </xf>
    <xf numFmtId="0" fontId="10" fillId="9" borderId="0" xfId="0" applyFont="1" applyFill="1" applyAlignment="1">
      <alignment wrapText="1"/>
    </xf>
    <xf numFmtId="44" fontId="0" fillId="5" borderId="12" xfId="0" applyNumberFormat="1" applyFont="1" applyFill="1" applyBorder="1" applyAlignment="1">
      <alignment horizontal="left" vertical="center"/>
    </xf>
    <xf numFmtId="44" fontId="0" fillId="5" borderId="13" xfId="0" applyNumberFormat="1" applyFont="1" applyFill="1" applyBorder="1" applyAlignment="1">
      <alignment horizontal="left"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164" fontId="0" fillId="9" borderId="0" xfId="0" applyNumberFormat="1" applyFill="1"/>
    <xf numFmtId="166" fontId="0" fillId="10" borderId="13" xfId="1" applyNumberFormat="1" applyFont="1" applyFill="1" applyBorder="1" applyAlignment="1">
      <alignment horizontal="center" vertical="center"/>
    </xf>
    <xf numFmtId="44" fontId="0" fillId="10" borderId="16" xfId="1" applyFont="1" applyFill="1" applyBorder="1" applyAlignment="1">
      <alignment horizontal="center" vertical="center"/>
    </xf>
    <xf numFmtId="166" fontId="0" fillId="5" borderId="13" xfId="0" applyNumberFormat="1" applyFont="1" applyFill="1" applyBorder="1" applyAlignment="1">
      <alignment horizontal="center" vertical="center"/>
    </xf>
    <xf numFmtId="0" fontId="0" fillId="5" borderId="14" xfId="0" applyFont="1" applyFill="1" applyBorder="1" applyAlignment="1">
      <alignment horizontal="center" vertical="center"/>
    </xf>
    <xf numFmtId="166" fontId="3" fillId="9" borderId="0" xfId="0" applyNumberFormat="1" applyFont="1" applyFill="1"/>
  </cellXfs>
  <cellStyles count="4">
    <cellStyle name="Currency" xfId="1" builtinId="4"/>
    <cellStyle name="Hyperlink" xfId="3" builtinId="8"/>
    <cellStyle name="Normal" xfId="0" builtinId="0"/>
    <cellStyle name="Title" xfId="2" builtinId="1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ilto:Bill@WilliamJRyan.com?subject=ROL%20Calculator"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williamjryan.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williamjryan.com/"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https://www.msn.com/en-us/money/tools/currencyconverter" TargetMode="External"/><Relationship Id="rId5" Type="http://schemas.openxmlformats.org/officeDocument/2006/relationships/image" Target="../media/image6.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330200</xdr:colOff>
      <xdr:row>0</xdr:row>
      <xdr:rowOff>12700</xdr:rowOff>
    </xdr:from>
    <xdr:to>
      <xdr:col>15</xdr:col>
      <xdr:colOff>38527</xdr:colOff>
      <xdr:row>34</xdr:row>
      <xdr:rowOff>19372</xdr:rowOff>
    </xdr:to>
    <xdr:pic>
      <xdr:nvPicPr>
        <xdr:cNvPr id="4" name="Picture 3">
          <a:extLst>
            <a:ext uri="{FF2B5EF4-FFF2-40B4-BE49-F238E27FC236}">
              <a16:creationId xmlns:a16="http://schemas.microsoft.com/office/drawing/2014/main" id="{D7BBB68C-C405-4D91-9DA3-769DD223E09E}"/>
            </a:ext>
          </a:extLst>
        </xdr:cNvPr>
        <xdr:cNvPicPr>
          <a:picLocks noChangeAspect="1"/>
        </xdr:cNvPicPr>
      </xdr:nvPicPr>
      <xdr:blipFill>
        <a:blip xmlns:r="http://schemas.openxmlformats.org/officeDocument/2006/relationships" r:embed="rId1"/>
        <a:stretch>
          <a:fillRect/>
        </a:stretch>
      </xdr:blipFill>
      <xdr:spPr>
        <a:xfrm>
          <a:off x="1549400" y="12700"/>
          <a:ext cx="8306227" cy="6267772"/>
        </a:xfrm>
        <a:prstGeom prst="rect">
          <a:avLst/>
        </a:prstGeom>
      </xdr:spPr>
    </xdr:pic>
    <xdr:clientData/>
  </xdr:twoCellAnchor>
  <xdr:twoCellAnchor>
    <xdr:from>
      <xdr:col>0</xdr:col>
      <xdr:colOff>425450</xdr:colOff>
      <xdr:row>13</xdr:row>
      <xdr:rowOff>19050</xdr:rowOff>
    </xdr:from>
    <xdr:to>
      <xdr:col>2</xdr:col>
      <xdr:colOff>292100</xdr:colOff>
      <xdr:row>31</xdr:row>
      <xdr:rowOff>76200</xdr:rowOff>
    </xdr:to>
    <xdr:sp macro="" textlink="">
      <xdr:nvSpPr>
        <xdr:cNvPr id="9" name="TextBox 8">
          <a:extLst>
            <a:ext uri="{FF2B5EF4-FFF2-40B4-BE49-F238E27FC236}">
              <a16:creationId xmlns:a16="http://schemas.microsoft.com/office/drawing/2014/main" id="{EE7A64F8-D5F2-44F3-9A2A-866344C52478}"/>
            </a:ext>
          </a:extLst>
        </xdr:cNvPr>
        <xdr:cNvSpPr txBox="1"/>
      </xdr:nvSpPr>
      <xdr:spPr>
        <a:xfrm>
          <a:off x="425450" y="2413000"/>
          <a:ext cx="1085850" cy="3371850"/>
        </a:xfrm>
        <a:prstGeom prst="rect">
          <a:avLst/>
        </a:prstGeom>
        <a:solidFill>
          <a:schemeClr val="accent3">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Step 1: </a:t>
          </a:r>
          <a:endParaRPr lang="en-US" sz="1100" b="0">
            <a:solidFill>
              <a:schemeClr val="tx1"/>
            </a:solidFill>
          </a:endParaRPr>
        </a:p>
        <a:p>
          <a:r>
            <a:rPr lang="en-US" sz="1000" b="0">
              <a:solidFill>
                <a:schemeClr val="tx1"/>
              </a:solidFill>
            </a:rPr>
            <a:t>Identify the item to measure, Some to consider are included. </a:t>
          </a:r>
          <a:r>
            <a:rPr lang="en-US" sz="1000" b="1" u="sng">
              <a:solidFill>
                <a:schemeClr val="tx1"/>
              </a:solidFill>
            </a:rPr>
            <a:t>User tip: </a:t>
          </a:r>
          <a:r>
            <a:rPr lang="en-US" sz="1000" b="0">
              <a:solidFill>
                <a:schemeClr val="tx1"/>
              </a:solidFill>
            </a:rPr>
            <a:t>Hover over the cell for tips and links (also in resource tab) to help</a:t>
          </a:r>
          <a:r>
            <a:rPr lang="en-US" sz="1000" b="0" baseline="0">
              <a:solidFill>
                <a:schemeClr val="tx1"/>
              </a:solidFill>
            </a:rPr>
            <a:t> calculate specific item costs.</a:t>
          </a:r>
        </a:p>
        <a:p>
          <a:endParaRPr lang="en-US" sz="1000" b="0" baseline="0">
            <a:solidFill>
              <a:schemeClr val="tx1"/>
            </a:solidFill>
          </a:endParaRPr>
        </a:p>
        <a:p>
          <a:r>
            <a:rPr lang="en-US" sz="1000" b="0" baseline="0">
              <a:solidFill>
                <a:schemeClr val="tx1"/>
              </a:solidFill>
            </a:rPr>
            <a:t>You may want to add in the category or type of item being measured or the business partner, your choice!</a:t>
          </a:r>
          <a:endParaRPr lang="en-US" sz="1000" b="1">
            <a:solidFill>
              <a:schemeClr val="tx1"/>
            </a:solidFill>
          </a:endParaRPr>
        </a:p>
      </xdr:txBody>
    </xdr:sp>
    <xdr:clientData/>
  </xdr:twoCellAnchor>
  <xdr:twoCellAnchor>
    <xdr:from>
      <xdr:col>4</xdr:col>
      <xdr:colOff>520700</xdr:colOff>
      <xdr:row>30</xdr:row>
      <xdr:rowOff>69850</xdr:rowOff>
    </xdr:from>
    <xdr:to>
      <xdr:col>8</xdr:col>
      <xdr:colOff>234950</xdr:colOff>
      <xdr:row>39</xdr:row>
      <xdr:rowOff>177800</xdr:rowOff>
    </xdr:to>
    <xdr:sp macro="" textlink="">
      <xdr:nvSpPr>
        <xdr:cNvPr id="10" name="TextBox 9">
          <a:extLst>
            <a:ext uri="{FF2B5EF4-FFF2-40B4-BE49-F238E27FC236}">
              <a16:creationId xmlns:a16="http://schemas.microsoft.com/office/drawing/2014/main" id="{0D474F3C-195D-4830-B2B9-40038113D365}"/>
            </a:ext>
          </a:extLst>
        </xdr:cNvPr>
        <xdr:cNvSpPr txBox="1"/>
      </xdr:nvSpPr>
      <xdr:spPr>
        <a:xfrm>
          <a:off x="2959100" y="5594350"/>
          <a:ext cx="2152650" cy="1765300"/>
        </a:xfrm>
        <a:prstGeom prst="rect">
          <a:avLst/>
        </a:prstGeom>
        <a:solidFill>
          <a:schemeClr val="accent3">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Step 2: </a:t>
          </a:r>
          <a:endParaRPr lang="en-US" sz="1100" b="0">
            <a:solidFill>
              <a:schemeClr val="tx1"/>
            </a:solidFill>
          </a:endParaRPr>
        </a:p>
        <a:p>
          <a:r>
            <a:rPr lang="en-US" sz="1000" b="0">
              <a:solidFill>
                <a:schemeClr val="tx1"/>
              </a:solidFill>
            </a:rPr>
            <a:t>For each item, identify</a:t>
          </a:r>
          <a:r>
            <a:rPr lang="en-US" sz="1000" b="0" baseline="0">
              <a:solidFill>
                <a:schemeClr val="tx1"/>
              </a:solidFill>
            </a:rPr>
            <a:t> the cost/ event. Ask the Lean, Quality teams &amp; be comprehensive such as costs of benefits for roles plus salary.</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Step 3: </a:t>
          </a:r>
        </a:p>
        <a:p>
          <a:pPr marL="0" marR="0" lvl="0" indent="0" defTabSz="914400" eaLnBrk="1" fontAlgn="auto" latinLnBrk="0" hangingPunct="1">
            <a:lnSpc>
              <a:spcPct val="100000"/>
            </a:lnSpc>
            <a:spcBef>
              <a:spcPts val="0"/>
            </a:spcBef>
            <a:spcAft>
              <a:spcPts val="0"/>
            </a:spcAft>
            <a:buClrTx/>
            <a:buSzTx/>
            <a:buFontTx/>
            <a:buNone/>
            <a:tabLst/>
            <a:defRPr/>
          </a:pPr>
          <a:r>
            <a:rPr lang="en-US" sz="1000" b="0">
              <a:effectLst/>
            </a:rPr>
            <a:t>Obtain the number of instances this item occurs monthly.</a:t>
          </a:r>
          <a:r>
            <a:rPr lang="en-US" sz="1000" b="0" baseline="0">
              <a:effectLst/>
            </a:rPr>
            <a:t> Gather this data point BEFORE the learning solution is introduced.</a:t>
          </a:r>
          <a:endParaRPr lang="en-US" sz="1000" b="0">
            <a:effectLst/>
          </a:endParaRPr>
        </a:p>
        <a:p>
          <a:endParaRPr lang="en-US" sz="1000" b="0">
            <a:solidFill>
              <a:schemeClr val="tx1"/>
            </a:solidFill>
          </a:endParaRPr>
        </a:p>
      </xdr:txBody>
    </xdr:sp>
    <xdr:clientData/>
  </xdr:twoCellAnchor>
  <xdr:twoCellAnchor>
    <xdr:from>
      <xdr:col>9</xdr:col>
      <xdr:colOff>152400</xdr:colOff>
      <xdr:row>30</xdr:row>
      <xdr:rowOff>120650</xdr:rowOff>
    </xdr:from>
    <xdr:to>
      <xdr:col>13</xdr:col>
      <xdr:colOff>247650</xdr:colOff>
      <xdr:row>40</xdr:row>
      <xdr:rowOff>38100</xdr:rowOff>
    </xdr:to>
    <xdr:sp macro="" textlink="">
      <xdr:nvSpPr>
        <xdr:cNvPr id="12" name="TextBox 11">
          <a:extLst>
            <a:ext uri="{FF2B5EF4-FFF2-40B4-BE49-F238E27FC236}">
              <a16:creationId xmlns:a16="http://schemas.microsoft.com/office/drawing/2014/main" id="{59D6CF25-A26D-4BDD-BB1C-FCD2CE27165D}"/>
            </a:ext>
          </a:extLst>
        </xdr:cNvPr>
        <xdr:cNvSpPr txBox="1"/>
      </xdr:nvSpPr>
      <xdr:spPr>
        <a:xfrm>
          <a:off x="5638800" y="5645150"/>
          <a:ext cx="2533650" cy="1758950"/>
        </a:xfrm>
        <a:prstGeom prst="rect">
          <a:avLst/>
        </a:prstGeom>
        <a:solidFill>
          <a:schemeClr val="accent3">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Step 4: </a:t>
          </a:r>
          <a:endParaRPr lang="en-US" sz="1100" b="0">
            <a:solidFill>
              <a:schemeClr val="tx1"/>
            </a:solidFill>
          </a:endParaRPr>
        </a:p>
        <a:p>
          <a:r>
            <a:rPr lang="en-US" sz="1000" b="0">
              <a:solidFill>
                <a:schemeClr val="tx1"/>
              </a:solidFill>
            </a:rPr>
            <a:t>Track the number you collected in Step 3 30 days post implementation of the learning</a:t>
          </a:r>
          <a:r>
            <a:rPr lang="en-US" sz="1000" b="0" baseline="0">
              <a:solidFill>
                <a:schemeClr val="tx1"/>
              </a:solidFill>
            </a:rPr>
            <a:t> solution. Repeat at 60 and 90 days post implementation.   The column in green to the right (column K) will reflect the ROL.</a:t>
          </a:r>
        </a:p>
        <a:p>
          <a:endParaRPr lang="en-US" sz="1000" b="0" baseline="0">
            <a:solidFill>
              <a:schemeClr val="tx1"/>
            </a:solidFill>
          </a:endParaRPr>
        </a:p>
        <a:p>
          <a:r>
            <a:rPr lang="en-US" sz="1000" b="1" u="sng" baseline="0">
              <a:solidFill>
                <a:schemeClr val="tx1"/>
              </a:solidFill>
            </a:rPr>
            <a:t>User tip:</a:t>
          </a:r>
          <a:r>
            <a:rPr lang="en-US" sz="1000" b="0" baseline="0">
              <a:solidFill>
                <a:schemeClr val="tx1"/>
              </a:solidFill>
            </a:rPr>
            <a:t> when clearing the individual cells of the data use the </a:t>
          </a:r>
          <a:r>
            <a:rPr lang="en-US" sz="1000" b="1" baseline="0">
              <a:solidFill>
                <a:schemeClr val="tx1"/>
              </a:solidFill>
            </a:rPr>
            <a:t>"Del" </a:t>
          </a:r>
          <a:r>
            <a:rPr lang="en-US" sz="1000" b="0" baseline="0">
              <a:solidFill>
                <a:schemeClr val="tx1"/>
              </a:solidFill>
            </a:rPr>
            <a:t>key instead of simply tapping the space bar.</a:t>
          </a:r>
        </a:p>
        <a:p>
          <a:endParaRPr lang="en-US" sz="1000" b="0">
            <a:solidFill>
              <a:schemeClr val="tx1"/>
            </a:solidFill>
          </a:endParaRPr>
        </a:p>
      </xdr:txBody>
    </xdr:sp>
    <xdr:clientData/>
  </xdr:twoCellAnchor>
  <xdr:twoCellAnchor>
    <xdr:from>
      <xdr:col>13</xdr:col>
      <xdr:colOff>552450</xdr:colOff>
      <xdr:row>30</xdr:row>
      <xdr:rowOff>69850</xdr:rowOff>
    </xdr:from>
    <xdr:to>
      <xdr:col>15</xdr:col>
      <xdr:colOff>450850</xdr:colOff>
      <xdr:row>38</xdr:row>
      <xdr:rowOff>120650</xdr:rowOff>
    </xdr:to>
    <xdr:sp macro="" textlink="">
      <xdr:nvSpPr>
        <xdr:cNvPr id="13" name="TextBox 12">
          <a:extLst>
            <a:ext uri="{FF2B5EF4-FFF2-40B4-BE49-F238E27FC236}">
              <a16:creationId xmlns:a16="http://schemas.microsoft.com/office/drawing/2014/main" id="{DEBDDD3A-8DD7-494C-A873-7C51C7A3849F}"/>
            </a:ext>
          </a:extLst>
        </xdr:cNvPr>
        <xdr:cNvSpPr txBox="1"/>
      </xdr:nvSpPr>
      <xdr:spPr>
        <a:xfrm>
          <a:off x="8477250" y="5594350"/>
          <a:ext cx="1117600" cy="1524000"/>
        </a:xfrm>
        <a:prstGeom prst="rect">
          <a:avLst/>
        </a:prstGeom>
        <a:solidFill>
          <a:schemeClr val="accent3">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Step 5: </a:t>
          </a:r>
          <a:endParaRPr lang="en-US" sz="1100" b="0">
            <a:solidFill>
              <a:schemeClr val="tx1"/>
            </a:solidFill>
          </a:endParaRPr>
        </a:p>
        <a:p>
          <a:r>
            <a:rPr lang="en-US" sz="1000" b="0" baseline="0">
              <a:solidFill>
                <a:schemeClr val="tx1"/>
              </a:solidFill>
            </a:rPr>
            <a:t>Put the cost of the solution used to establish the ROL. Include tech &amp; staff costs to create, deliver, and support the solution.</a:t>
          </a:r>
        </a:p>
        <a:p>
          <a:endParaRPr lang="en-US" sz="1000" b="0">
            <a:solidFill>
              <a:schemeClr val="tx1"/>
            </a:solidFill>
          </a:endParaRPr>
        </a:p>
      </xdr:txBody>
    </xdr:sp>
    <xdr:clientData/>
  </xdr:twoCellAnchor>
  <xdr:twoCellAnchor>
    <xdr:from>
      <xdr:col>7</xdr:col>
      <xdr:colOff>133350</xdr:colOff>
      <xdr:row>10</xdr:row>
      <xdr:rowOff>165100</xdr:rowOff>
    </xdr:from>
    <xdr:to>
      <xdr:col>10</xdr:col>
      <xdr:colOff>133350</xdr:colOff>
      <xdr:row>12</xdr:row>
      <xdr:rowOff>50800</xdr:rowOff>
    </xdr:to>
    <xdr:sp macro="" textlink="">
      <xdr:nvSpPr>
        <xdr:cNvPr id="14" name="TextBox 13">
          <a:extLst>
            <a:ext uri="{FF2B5EF4-FFF2-40B4-BE49-F238E27FC236}">
              <a16:creationId xmlns:a16="http://schemas.microsoft.com/office/drawing/2014/main" id="{62DF801F-8B31-4B22-986F-42FF7B385B4A}"/>
            </a:ext>
          </a:extLst>
        </xdr:cNvPr>
        <xdr:cNvSpPr txBox="1"/>
      </xdr:nvSpPr>
      <xdr:spPr>
        <a:xfrm>
          <a:off x="5073650" y="2006600"/>
          <a:ext cx="1828800" cy="254000"/>
        </a:xfrm>
        <a:prstGeom prst="rect">
          <a:avLst/>
        </a:prstGeom>
        <a:solidFill>
          <a:schemeClr val="accent3">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Step 6: </a:t>
          </a:r>
          <a:r>
            <a:rPr lang="en-US" sz="1000" b="0">
              <a:solidFill>
                <a:schemeClr val="tx1"/>
              </a:solidFill>
            </a:rPr>
            <a:t>Track</a:t>
          </a:r>
          <a:r>
            <a:rPr lang="en-US" sz="1000" b="0" baseline="0">
              <a:solidFill>
                <a:schemeClr val="tx1"/>
              </a:solidFill>
            </a:rPr>
            <a:t> results here!</a:t>
          </a:r>
          <a:endParaRPr lang="en-US" sz="1000" b="0">
            <a:solidFill>
              <a:schemeClr val="tx1"/>
            </a:solidFill>
          </a:endParaRPr>
        </a:p>
      </xdr:txBody>
    </xdr:sp>
    <xdr:clientData/>
  </xdr:twoCellAnchor>
  <xdr:twoCellAnchor>
    <xdr:from>
      <xdr:col>15</xdr:col>
      <xdr:colOff>222250</xdr:colOff>
      <xdr:row>1</xdr:row>
      <xdr:rowOff>0</xdr:rowOff>
    </xdr:from>
    <xdr:to>
      <xdr:col>18</xdr:col>
      <xdr:colOff>171450</xdr:colOff>
      <xdr:row>27</xdr:row>
      <xdr:rowOff>101600</xdr:rowOff>
    </xdr:to>
    <xdr:sp macro="" textlink="">
      <xdr:nvSpPr>
        <xdr:cNvPr id="16" name="TextBox 15">
          <a:hlinkClick xmlns:r="http://schemas.openxmlformats.org/officeDocument/2006/relationships" r:id="rId2"/>
          <a:extLst>
            <a:ext uri="{FF2B5EF4-FFF2-40B4-BE49-F238E27FC236}">
              <a16:creationId xmlns:a16="http://schemas.microsoft.com/office/drawing/2014/main" id="{5F46D461-F134-4E32-8A76-289B3B26C6EE}"/>
            </a:ext>
          </a:extLst>
        </xdr:cNvPr>
        <xdr:cNvSpPr txBox="1"/>
      </xdr:nvSpPr>
      <xdr:spPr>
        <a:xfrm>
          <a:off x="10039350" y="184150"/>
          <a:ext cx="1778000" cy="4889500"/>
        </a:xfrm>
        <a:prstGeom prst="rect">
          <a:avLst/>
        </a:prstGeom>
        <a:solidFill>
          <a:schemeClr val="accent3">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Welcome!  Here is an example of the ROL calculator in use.</a:t>
          </a:r>
        </a:p>
        <a:p>
          <a:endParaRPr lang="en-US" sz="1100" b="1">
            <a:solidFill>
              <a:schemeClr val="tx1"/>
            </a:solidFill>
          </a:endParaRPr>
        </a:p>
        <a:p>
          <a:r>
            <a:rPr lang="en-US" sz="1100" b="1">
              <a:solidFill>
                <a:schemeClr val="tx1"/>
              </a:solidFill>
            </a:rPr>
            <a:t>Some metric points have been included to consider and you can add your own.</a:t>
          </a:r>
        </a:p>
        <a:p>
          <a:endParaRPr lang="en-US" sz="1100" b="1">
            <a:solidFill>
              <a:schemeClr val="tx1"/>
            </a:solidFill>
          </a:endParaRPr>
        </a:p>
        <a:p>
          <a:r>
            <a:rPr lang="en-US" sz="1100" b="1">
              <a:solidFill>
                <a:schemeClr val="tx1"/>
              </a:solidFill>
            </a:rPr>
            <a:t>Cells with colors, red and green, provide calculations automatically, you provide input in the cells without color.</a:t>
          </a:r>
        </a:p>
        <a:p>
          <a:endParaRPr lang="en-US" sz="1100" b="1">
            <a:solidFill>
              <a:schemeClr val="tx1"/>
            </a:solidFill>
          </a:endParaRPr>
        </a:p>
        <a:p>
          <a:r>
            <a:rPr lang="en-US" sz="1100" b="1">
              <a:solidFill>
                <a:schemeClr val="tx1"/>
              </a:solidFill>
            </a:rPr>
            <a:t>Here are steps</a:t>
          </a:r>
          <a:r>
            <a:rPr lang="en-US" sz="1100" b="1" baseline="0">
              <a:solidFill>
                <a:schemeClr val="tx1"/>
              </a:solidFill>
            </a:rPr>
            <a:t> to follow that you can use on the tab "ROL Calculator" and please use the "Resource link" tab to utilize online calculators specific to individual metrics to help define the costs to aid in creating a benchmark.</a:t>
          </a:r>
        </a:p>
        <a:p>
          <a:endParaRPr lang="en-US" sz="1100" b="1" baseline="0">
            <a:solidFill>
              <a:schemeClr val="tx1"/>
            </a:solidFill>
          </a:endParaRPr>
        </a:p>
        <a:p>
          <a:r>
            <a:rPr lang="en-US" sz="1100" b="1" baseline="0">
              <a:solidFill>
                <a:schemeClr val="tx1"/>
              </a:solidFill>
            </a:rPr>
            <a:t>Questions? Click the banner above or email at Bill@WilliamJRyan.com </a:t>
          </a:r>
          <a:endParaRPr lang="en-US" sz="1100" b="1">
            <a:solidFill>
              <a:schemeClr val="tx1"/>
            </a:solidFill>
          </a:endParaRPr>
        </a:p>
      </xdr:txBody>
    </xdr:sp>
    <xdr:clientData/>
  </xdr:twoCellAnchor>
  <xdr:twoCellAnchor editAs="oneCell">
    <xdr:from>
      <xdr:col>2</xdr:col>
      <xdr:colOff>400050</xdr:colOff>
      <xdr:row>7</xdr:row>
      <xdr:rowOff>177800</xdr:rowOff>
    </xdr:from>
    <xdr:to>
      <xdr:col>14</xdr:col>
      <xdr:colOff>552868</xdr:colOff>
      <xdr:row>10</xdr:row>
      <xdr:rowOff>177828</xdr:rowOff>
    </xdr:to>
    <xdr:pic>
      <xdr:nvPicPr>
        <xdr:cNvPr id="17" name="Picture 16">
          <a:extLst>
            <a:ext uri="{FF2B5EF4-FFF2-40B4-BE49-F238E27FC236}">
              <a16:creationId xmlns:a16="http://schemas.microsoft.com/office/drawing/2014/main" id="{28FFF5E5-DD40-4ACF-BF26-745959C2C938}"/>
            </a:ext>
          </a:extLst>
        </xdr:cNvPr>
        <xdr:cNvPicPr>
          <a:picLocks noChangeAspect="1"/>
        </xdr:cNvPicPr>
      </xdr:nvPicPr>
      <xdr:blipFill>
        <a:blip xmlns:r="http://schemas.openxmlformats.org/officeDocument/2006/relationships" r:embed="rId3"/>
        <a:stretch>
          <a:fillRect/>
        </a:stretch>
      </xdr:blipFill>
      <xdr:spPr>
        <a:xfrm>
          <a:off x="1619250" y="1466850"/>
          <a:ext cx="8141118" cy="552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0</xdr:row>
      <xdr:rowOff>0</xdr:rowOff>
    </xdr:from>
    <xdr:to>
      <xdr:col>13</xdr:col>
      <xdr:colOff>6350</xdr:colOff>
      <xdr:row>1</xdr:row>
      <xdr:rowOff>8255</xdr:rowOff>
    </xdr:to>
    <xdr:pic>
      <xdr:nvPicPr>
        <xdr:cNvPr id="16" name="Picture 15">
          <a:hlinkClick xmlns:r="http://schemas.openxmlformats.org/officeDocument/2006/relationships" r:id="rId1"/>
          <a:extLst>
            <a:ext uri="{FF2B5EF4-FFF2-40B4-BE49-F238E27FC236}">
              <a16:creationId xmlns:a16="http://schemas.microsoft.com/office/drawing/2014/main" id="{D21FAE87-4B75-4D49-BC79-A922497E50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0"/>
          <a:ext cx="8235950" cy="1068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520700</xdr:colOff>
      <xdr:row>2</xdr:row>
      <xdr:rowOff>16789</xdr:rowOff>
    </xdr:from>
    <xdr:to>
      <xdr:col>14</xdr:col>
      <xdr:colOff>145217</xdr:colOff>
      <xdr:row>21</xdr:row>
      <xdr:rowOff>31751</xdr:rowOff>
    </xdr:to>
    <xdr:pic>
      <xdr:nvPicPr>
        <xdr:cNvPr id="2" name="Picture 1">
          <a:extLst>
            <a:ext uri="{FF2B5EF4-FFF2-40B4-BE49-F238E27FC236}">
              <a16:creationId xmlns:a16="http://schemas.microsoft.com/office/drawing/2014/main" id="{9B65C2DF-995E-425E-B4B2-FE913ADB85FC}"/>
            </a:ext>
          </a:extLst>
        </xdr:cNvPr>
        <xdr:cNvPicPr>
          <a:picLocks noChangeAspect="1"/>
        </xdr:cNvPicPr>
      </xdr:nvPicPr>
      <xdr:blipFill>
        <a:blip xmlns:r="http://schemas.openxmlformats.org/officeDocument/2006/relationships" r:embed="rId1"/>
        <a:stretch>
          <a:fillRect/>
        </a:stretch>
      </xdr:blipFill>
      <xdr:spPr>
        <a:xfrm>
          <a:off x="2349500" y="1801139"/>
          <a:ext cx="6330117" cy="3520162"/>
        </a:xfrm>
        <a:prstGeom prst="rect">
          <a:avLst/>
        </a:prstGeom>
      </xdr:spPr>
    </xdr:pic>
    <xdr:clientData/>
  </xdr:twoCellAnchor>
  <xdr:twoCellAnchor editAs="oneCell">
    <xdr:from>
      <xdr:col>3</xdr:col>
      <xdr:colOff>400050</xdr:colOff>
      <xdr:row>22</xdr:row>
      <xdr:rowOff>146050</xdr:rowOff>
    </xdr:from>
    <xdr:to>
      <xdr:col>10</xdr:col>
      <xdr:colOff>578078</xdr:colOff>
      <xdr:row>60</xdr:row>
      <xdr:rowOff>140059</xdr:rowOff>
    </xdr:to>
    <xdr:pic>
      <xdr:nvPicPr>
        <xdr:cNvPr id="3" name="Picture 2">
          <a:extLst>
            <a:ext uri="{FF2B5EF4-FFF2-40B4-BE49-F238E27FC236}">
              <a16:creationId xmlns:a16="http://schemas.microsoft.com/office/drawing/2014/main" id="{2CDA924E-32D6-4B08-A9B4-CC82FDC8092B}"/>
            </a:ext>
          </a:extLst>
        </xdr:cNvPr>
        <xdr:cNvPicPr>
          <a:picLocks noChangeAspect="1"/>
        </xdr:cNvPicPr>
      </xdr:nvPicPr>
      <xdr:blipFill>
        <a:blip xmlns:r="http://schemas.openxmlformats.org/officeDocument/2006/relationships" r:embed="rId2"/>
        <a:stretch>
          <a:fillRect/>
        </a:stretch>
      </xdr:blipFill>
      <xdr:spPr>
        <a:xfrm>
          <a:off x="2228850" y="4197350"/>
          <a:ext cx="4445228" cy="6991709"/>
        </a:xfrm>
        <a:prstGeom prst="rect">
          <a:avLst/>
        </a:prstGeom>
      </xdr:spPr>
    </xdr:pic>
    <xdr:clientData/>
  </xdr:twoCellAnchor>
  <xdr:twoCellAnchor editAs="oneCell">
    <xdr:from>
      <xdr:col>0</xdr:col>
      <xdr:colOff>0</xdr:colOff>
      <xdr:row>0</xdr:row>
      <xdr:rowOff>0</xdr:rowOff>
    </xdr:from>
    <xdr:to>
      <xdr:col>14</xdr:col>
      <xdr:colOff>6350</xdr:colOff>
      <xdr:row>0</xdr:row>
      <xdr:rowOff>1068705</xdr:rowOff>
    </xdr:to>
    <xdr:pic>
      <xdr:nvPicPr>
        <xdr:cNvPr id="4" name="Picture 3">
          <a:hlinkClick xmlns:r="http://schemas.openxmlformats.org/officeDocument/2006/relationships" r:id="rId3"/>
          <a:extLst>
            <a:ext uri="{FF2B5EF4-FFF2-40B4-BE49-F238E27FC236}">
              <a16:creationId xmlns:a16="http://schemas.microsoft.com/office/drawing/2014/main" id="{0BF49997-F585-4EF9-A702-38297DC6FB9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8540750" cy="1068705"/>
        </a:xfrm>
        <a:prstGeom prst="rect">
          <a:avLst/>
        </a:prstGeom>
      </xdr:spPr>
    </xdr:pic>
    <xdr:clientData/>
  </xdr:twoCellAnchor>
  <xdr:twoCellAnchor editAs="oneCell">
    <xdr:from>
      <xdr:col>3</xdr:col>
      <xdr:colOff>0</xdr:colOff>
      <xdr:row>63</xdr:row>
      <xdr:rowOff>0</xdr:rowOff>
    </xdr:from>
    <xdr:to>
      <xdr:col>15</xdr:col>
      <xdr:colOff>101981</xdr:colOff>
      <xdr:row>104</xdr:row>
      <xdr:rowOff>388</xdr:rowOff>
    </xdr:to>
    <xdr:pic>
      <xdr:nvPicPr>
        <xdr:cNvPr id="5" name="Picture 4">
          <a:extLst>
            <a:ext uri="{FF2B5EF4-FFF2-40B4-BE49-F238E27FC236}">
              <a16:creationId xmlns:a16="http://schemas.microsoft.com/office/drawing/2014/main" id="{64A6B69D-994A-4106-99E5-222797C1BC63}"/>
            </a:ext>
          </a:extLst>
        </xdr:cNvPr>
        <xdr:cNvPicPr>
          <a:picLocks noChangeAspect="1"/>
        </xdr:cNvPicPr>
      </xdr:nvPicPr>
      <xdr:blipFill>
        <a:blip xmlns:r="http://schemas.openxmlformats.org/officeDocument/2006/relationships" r:embed="rId5"/>
        <a:stretch>
          <a:fillRect/>
        </a:stretch>
      </xdr:blipFill>
      <xdr:spPr>
        <a:xfrm>
          <a:off x="1828800" y="13023850"/>
          <a:ext cx="7417181" cy="7550538"/>
        </a:xfrm>
        <a:prstGeom prst="rect">
          <a:avLst/>
        </a:prstGeom>
      </xdr:spPr>
    </xdr:pic>
    <xdr:clientData/>
  </xdr:twoCellAnchor>
  <xdr:twoCellAnchor>
    <xdr:from>
      <xdr:col>0</xdr:col>
      <xdr:colOff>400050</xdr:colOff>
      <xdr:row>6</xdr:row>
      <xdr:rowOff>44450</xdr:rowOff>
    </xdr:from>
    <xdr:to>
      <xdr:col>3</xdr:col>
      <xdr:colOff>19050</xdr:colOff>
      <xdr:row>16</xdr:row>
      <xdr:rowOff>88900</xdr:rowOff>
    </xdr:to>
    <xdr:sp macro="" textlink="">
      <xdr:nvSpPr>
        <xdr:cNvPr id="6" name="TextBox 5">
          <a:hlinkClick xmlns:r="http://schemas.openxmlformats.org/officeDocument/2006/relationships" r:id="rId6"/>
          <a:extLst>
            <a:ext uri="{FF2B5EF4-FFF2-40B4-BE49-F238E27FC236}">
              <a16:creationId xmlns:a16="http://schemas.microsoft.com/office/drawing/2014/main" id="{FFAC9311-B044-4679-834D-BEC0E369B413}"/>
            </a:ext>
          </a:extLst>
        </xdr:cNvPr>
        <xdr:cNvSpPr txBox="1"/>
      </xdr:nvSpPr>
      <xdr:spPr>
        <a:xfrm>
          <a:off x="400050" y="2393950"/>
          <a:ext cx="144780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User</a:t>
          </a:r>
          <a:r>
            <a:rPr lang="en-US" sz="1100" b="1" baseline="0"/>
            <a:t> tip:</a:t>
          </a:r>
          <a:r>
            <a:rPr lang="en-US" sz="1100" b="0" baseline="0"/>
            <a:t> This site uses the pound as its currency, once you have an answer go to a currency converter such as this example and convert to your monetary standard.</a:t>
          </a:r>
        </a:p>
        <a:p>
          <a:r>
            <a:rPr lang="en-US">
              <a:hlinkClick xmlns:r="http://schemas.openxmlformats.org/officeDocument/2006/relationships" r:id=""/>
            </a:rPr>
            <a:t>Currency Converter - MSN Money</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vestment%20tracke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ortfolio"/>
      <sheetName val="Asset Allocation"/>
      <sheetName val="Investment tracker1"/>
    </sheetNames>
    <sheetDataSet>
      <sheetData sheetId="0" refreshError="1"/>
      <sheetData sheetId="1"/>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William Ryan" id="{E6AFDFE1-496C-4F83-9103-223721599E3B}" userId="fbecf64f836e1d5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1-06-25T20:05:51.15" personId="{E6AFDFE1-496C-4F83-9103-223721599E3B}" id="{3182225E-3A0F-4BC4-B5A5-FADEF037588E}">
    <text>These figuress are calculated for you so no need to enter any information.</text>
  </threadedComment>
  <threadedComment ref="E4" dT="2021-06-25T20:05:17.86" personId="{E6AFDFE1-496C-4F83-9103-223721599E3B}" id="{2E0BF6D0-2A2D-460E-9AD3-19B31CCB59D2}">
    <text>This estimated figure is based on the 30,60,90 day calcualtions then projects the remaining 9 months based on the cost of the single event multipled by the base # multiple by 9 months at a .5% rate, the assumption is the solution(s) will reduce the number.  The cost of the solution is not subtracted from this overall value.</text>
  </threadedComment>
  <threadedComment ref="F4" dT="2021-06-25T20:06:02.37" personId="{E6AFDFE1-496C-4F83-9103-223721599E3B}" id="{D154EC7B-12F2-46D8-9E60-B964011F3EBD}">
    <text>These figuress are calculated for you so no need to enter any information.</text>
  </threadedComment>
  <threadedComment ref="J4" dT="2021-06-25T20:06:20.18" personId="{E6AFDFE1-496C-4F83-9103-223721599E3B}" id="{42ECCF35-02B4-45F4-AF8C-D0A10340F300}">
    <text>These figuress are calculated for you so no need to enter any information.</text>
  </threadedComment>
  <threadedComment ref="K4" dT="2021-06-25T20:04:00.08" personId="{E6AFDFE1-496C-4F83-9103-223721599E3B}" id="{49C2FCBA-EEAB-407F-9BA8-6F7267E6912E}">
    <text>This estimated figure is based on the 30,60,90 day calcualtions then projects the remaining 9 months based on the cost of the single event multipled by the base # multiple by 9 months at a .5% rate, the assumption is the solution(s) will reduce the number.</text>
  </threadedComment>
  <threadedComment ref="L4" dT="2021-06-25T20:06:12.57" personId="{E6AFDFE1-496C-4F83-9103-223721599E3B}" id="{8C74E28C-BC01-45F0-8426-4B9A1DB408DD}">
    <text>These figuress are calculated for you so no need to enter any information.</text>
  </threadedComment>
  <threadedComment ref="F5" dT="2021-01-03T20:44:08.81" personId="{E6AFDFE1-496C-4F83-9103-223721599E3B}" id="{64B89633-20BE-4182-ADB8-6A8215A08553}">
    <text>These costs are calculated for you so no need to enter any information.</text>
  </threadedComment>
  <threadedComment ref="K5" dT="2021-01-03T20:44:59.11" personId="{E6AFDFE1-496C-4F83-9103-223721599E3B}" id="{6A22E957-DB3F-40A2-B1DD-3A0C3A4BF333}">
    <text>These figuress are calculated for you so no need to enter any information.</text>
  </threadedComment>
  <threadedComment ref="M5" dT="2021-01-03T20:45:23.52" personId="{E6AFDFE1-496C-4F83-9103-223721599E3B}" id="{64FA47A8-FA9A-484D-B489-5D8A31485C85}">
    <text>These figures are calculated for you so no need to enter any information.</text>
  </threadedComment>
  <threadedComment ref="B7" dT="2020-12-31T22:16:26.89" personId="{E6AFDFE1-496C-4F83-9103-223721599E3B}" id="{5AB51FD6-69B0-430E-A18C-8B927D6EB291}">
    <text>Calculating this can be tricky so here is a basic calculator to help you. https://www.adeccousa.com/employers/resources/cost-of-turnover-calculator/</text>
  </threadedComment>
  <threadedComment ref="B9" dT="2021-01-03T21:04:11.69" personId="{E6AFDFE1-496C-4F83-9103-223721599E3B}" id="{9FC4C926-22D3-4438-8F48-28DC5D0F93DF}">
    <text>Calculating this can be tricky so here is a basic calculator to help you. https://www.adeccousa.com/employers/resources/cost-of-turnover-calculator/</text>
  </threadedComment>
  <threadedComment ref="B11" dT="2021-01-03T21:31:47.25" personId="{E6AFDFE1-496C-4F83-9103-223721599E3B}" id="{8CDF0729-6089-4E67-A24D-52F5188DBBE8}">
    <text>Calculating this can be tricky so here's a basic calculator to help you. https://delighted.com/nps-calculator</text>
  </threadedComment>
  <threadedComment ref="B13" dT="2021-01-02T22:14:05.61" personId="{E6AFDFE1-496C-4F83-9103-223721599E3B}" id="{EBD3E0C8-ED15-4728-92B2-C528C5509C8E}">
    <text>EMotional outburst impact people and their time and that's a cost.  Check out this calculator for ideas on how to monetize training focused on "soft" skills at https://www.tlnt.com/why-soft-skills-arent-fluffy/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delighted.com/nps-calculator" TargetMode="External"/><Relationship Id="rId2" Type="http://schemas.openxmlformats.org/officeDocument/2006/relationships/hyperlink" Target="https://www.adeccousa.com/employers/resources/cost-of-turnover-calculator/" TargetMode="External"/><Relationship Id="rId1" Type="http://schemas.openxmlformats.org/officeDocument/2006/relationships/hyperlink" Target="https://www.tlnt.com/why-soft-skills-arent-fluffy/"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leapsome.com/downloads/measuring-roi-of-employee-engagement-fre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3446-45D5-4E6D-B78E-C9CCE1F2F9E1}">
  <dimension ref="A1"/>
  <sheetViews>
    <sheetView tabSelected="1" workbookViewId="0">
      <selection activeCell="B9" sqref="B9"/>
    </sheetView>
  </sheetViews>
  <sheetFormatPr defaultRowHeight="14.5" x14ac:dyDescent="0.35"/>
  <cols>
    <col min="4" max="4" width="18.3632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925F-C64D-4660-8AA0-F5806995F019}">
  <dimension ref="A1:AB38"/>
  <sheetViews>
    <sheetView zoomScaleNormal="100" workbookViewId="0">
      <selection activeCell="B3" sqref="B3:M3"/>
    </sheetView>
  </sheetViews>
  <sheetFormatPr defaultRowHeight="14.5" x14ac:dyDescent="0.35"/>
  <cols>
    <col min="1" max="1" width="1.26953125" customWidth="1"/>
    <col min="2" max="2" width="15.6328125" customWidth="1"/>
    <col min="3" max="3" width="10.54296875" customWidth="1"/>
    <col min="4" max="4" width="10.453125" customWidth="1"/>
    <col min="6" max="6" width="11.26953125" customWidth="1"/>
    <col min="7" max="7" width="4.453125" customWidth="1"/>
    <col min="8" max="8" width="8.36328125" customWidth="1"/>
    <col min="10" max="10" width="9.453125" customWidth="1"/>
    <col min="11" max="13" width="10.08984375" bestFit="1" customWidth="1"/>
    <col min="16" max="16" width="8.6328125" customWidth="1"/>
    <col min="17" max="17" width="11.453125" bestFit="1" customWidth="1"/>
    <col min="18" max="18" width="10.453125" bestFit="1" customWidth="1"/>
  </cols>
  <sheetData>
    <row r="1" spans="1:28" ht="83.5" customHeight="1" x14ac:dyDescent="0.35">
      <c r="N1" s="15"/>
      <c r="O1" s="15"/>
      <c r="P1" s="15"/>
      <c r="Q1" s="15"/>
      <c r="R1" s="15"/>
      <c r="S1" s="15"/>
      <c r="T1" s="15"/>
      <c r="U1" s="15"/>
      <c r="V1" s="15"/>
      <c r="W1" s="15"/>
      <c r="X1" s="15"/>
      <c r="Y1" s="15"/>
      <c r="Z1" s="15"/>
      <c r="AA1" s="15"/>
      <c r="AB1" s="15"/>
    </row>
    <row r="2" spans="1:28" s="2" customFormat="1" ht="29" customHeight="1" thickBot="1" x14ac:dyDescent="0.35">
      <c r="A2" s="1" t="s">
        <v>0</v>
      </c>
      <c r="B2" s="6" t="s">
        <v>20</v>
      </c>
      <c r="C2" s="7"/>
      <c r="D2" s="7"/>
      <c r="E2" s="8"/>
      <c r="F2" s="7"/>
      <c r="G2" s="7"/>
      <c r="H2" s="7"/>
      <c r="I2" s="7"/>
      <c r="J2" s="7"/>
      <c r="K2" s="7"/>
      <c r="L2" s="7"/>
      <c r="M2" s="7"/>
      <c r="N2" s="16"/>
      <c r="O2" s="16"/>
      <c r="P2" s="16"/>
      <c r="Q2" s="16"/>
      <c r="R2" s="16"/>
      <c r="S2" s="16"/>
      <c r="T2" s="16"/>
      <c r="U2" s="16"/>
      <c r="V2" s="16"/>
      <c r="W2" s="16"/>
      <c r="X2" s="16"/>
      <c r="Y2" s="16"/>
      <c r="Z2" s="16"/>
      <c r="AA2" s="16"/>
      <c r="AB2" s="16"/>
    </row>
    <row r="3" spans="1:28" s="2" customFormat="1" ht="47.5" customHeight="1" thickBot="1" x14ac:dyDescent="0.35">
      <c r="B3" s="28" t="s">
        <v>36</v>
      </c>
      <c r="C3" s="29"/>
      <c r="D3" s="29"/>
      <c r="E3" s="30"/>
      <c r="F3" s="30"/>
      <c r="G3" s="30"/>
      <c r="H3" s="30"/>
      <c r="I3" s="30"/>
      <c r="J3" s="30"/>
      <c r="K3" s="30"/>
      <c r="L3" s="30"/>
      <c r="M3" s="31"/>
      <c r="N3" s="16"/>
      <c r="O3" s="16"/>
      <c r="P3" s="16"/>
      <c r="Q3" s="16"/>
      <c r="R3" s="16"/>
      <c r="S3" s="16"/>
      <c r="T3" s="16"/>
      <c r="U3" s="16"/>
      <c r="V3" s="16"/>
      <c r="W3" s="16"/>
      <c r="X3" s="16"/>
      <c r="Y3" s="16"/>
      <c r="Z3" s="16"/>
      <c r="AA3" s="16"/>
      <c r="AB3" s="16"/>
    </row>
    <row r="4" spans="1:28" s="2" customFormat="1" ht="42" customHeight="1" thickBot="1" x14ac:dyDescent="0.35">
      <c r="A4" s="1"/>
      <c r="B4" s="24" t="s">
        <v>30</v>
      </c>
      <c r="C4" s="34">
        <f>SUM(K6:K28)</f>
        <v>0</v>
      </c>
      <c r="D4" s="35"/>
      <c r="E4" s="24" t="s">
        <v>31</v>
      </c>
      <c r="F4" s="42">
        <f>SUM(Q6:Q28)+SUM(L6:L28)</f>
        <v>0</v>
      </c>
      <c r="G4" s="43"/>
      <c r="H4" s="23"/>
      <c r="I4" s="26" t="s">
        <v>28</v>
      </c>
      <c r="J4" s="22">
        <f>SUM(M6:M28)</f>
        <v>0</v>
      </c>
      <c r="K4" s="27" t="s">
        <v>29</v>
      </c>
      <c r="L4" s="40">
        <f>SUM(Q6:Q28)</f>
        <v>0</v>
      </c>
      <c r="M4" s="41"/>
      <c r="N4" s="32" t="s">
        <v>17</v>
      </c>
      <c r="O4" s="33"/>
      <c r="P4" s="33"/>
      <c r="Q4" s="16"/>
      <c r="R4" s="16"/>
      <c r="S4" s="16"/>
      <c r="T4" s="16"/>
      <c r="U4" s="16"/>
      <c r="V4" s="16"/>
      <c r="W4" s="16"/>
      <c r="X4" s="16"/>
      <c r="Y4" s="16"/>
      <c r="Z4" s="16"/>
      <c r="AA4" s="16"/>
      <c r="AB4" s="16"/>
    </row>
    <row r="5" spans="1:28" ht="59" thickTop="1" thickBot="1" x14ac:dyDescent="0.4">
      <c r="B5" s="3" t="s">
        <v>1</v>
      </c>
      <c r="C5" s="4" t="s">
        <v>4</v>
      </c>
      <c r="D5" s="4" t="s">
        <v>5</v>
      </c>
      <c r="E5" s="4" t="s">
        <v>27</v>
      </c>
      <c r="F5" s="4" t="s">
        <v>6</v>
      </c>
      <c r="G5" s="4"/>
      <c r="H5" s="4" t="s">
        <v>23</v>
      </c>
      <c r="I5" s="4" t="s">
        <v>24</v>
      </c>
      <c r="J5" s="4" t="s">
        <v>34</v>
      </c>
      <c r="K5" s="4" t="s">
        <v>32</v>
      </c>
      <c r="L5" s="4" t="s">
        <v>2</v>
      </c>
      <c r="M5" s="5" t="s">
        <v>33</v>
      </c>
      <c r="N5" s="17" t="s">
        <v>14</v>
      </c>
      <c r="O5" s="17" t="s">
        <v>15</v>
      </c>
      <c r="P5" s="17" t="s">
        <v>16</v>
      </c>
      <c r="Q5" s="17" t="s">
        <v>35</v>
      </c>
      <c r="R5" s="15"/>
      <c r="S5" s="15"/>
      <c r="T5" s="39"/>
      <c r="U5" s="15"/>
      <c r="V5" s="15"/>
      <c r="W5" s="15"/>
      <c r="X5" s="15"/>
      <c r="Y5" s="15"/>
      <c r="Z5" s="15"/>
      <c r="AA5" s="15"/>
      <c r="AB5" s="15"/>
    </row>
    <row r="6" spans="1:28" ht="15" thickTop="1" x14ac:dyDescent="0.35">
      <c r="B6" s="13" t="s">
        <v>13</v>
      </c>
      <c r="D6" s="25"/>
      <c r="E6" s="9"/>
      <c r="F6" s="10">
        <f>E6*D6</f>
        <v>0</v>
      </c>
      <c r="G6" s="9"/>
      <c r="H6" s="21"/>
      <c r="I6" s="21"/>
      <c r="J6" s="21"/>
      <c r="K6" s="11">
        <f>SUM(N6:P6)</f>
        <v>0</v>
      </c>
      <c r="L6" s="12"/>
      <c r="M6" s="11">
        <f>K6-L6</f>
        <v>0</v>
      </c>
      <c r="N6" s="18" t="str">
        <f>IF(H6="","", (E6-H6)*D6)</f>
        <v/>
      </c>
      <c r="O6" s="19" t="str">
        <f>IF(I6="","", (E6-I6)*D6)</f>
        <v/>
      </c>
      <c r="P6" s="20" t="str">
        <f>IF(J6="","", (E6-J6)*D6)</f>
        <v/>
      </c>
      <c r="Q6" s="44">
        <f>((D6*E6)*0.5)*9+(SUM(N6,O6,P6))</f>
        <v>0</v>
      </c>
      <c r="R6" s="44"/>
      <c r="S6" s="15"/>
      <c r="T6" s="15"/>
      <c r="U6" s="15"/>
      <c r="V6" s="15"/>
      <c r="W6" s="15"/>
      <c r="X6" s="15"/>
      <c r="Y6" s="15"/>
      <c r="Z6" s="15"/>
      <c r="AA6" s="15"/>
      <c r="AB6" s="15"/>
    </row>
    <row r="7" spans="1:28" x14ac:dyDescent="0.35">
      <c r="B7" s="13" t="s">
        <v>7</v>
      </c>
      <c r="D7" s="25"/>
      <c r="E7" s="9"/>
      <c r="F7" s="10">
        <f t="shared" ref="F7:F28" si="0">E7*D7</f>
        <v>0</v>
      </c>
      <c r="G7" s="9"/>
      <c r="H7" s="21"/>
      <c r="I7" s="21"/>
      <c r="J7" s="21"/>
      <c r="K7" s="11">
        <f t="shared" ref="K7:K28" si="1">SUM(N7:P7)</f>
        <v>0</v>
      </c>
      <c r="L7" s="12"/>
      <c r="M7" s="11">
        <f t="shared" ref="M7:M28" si="2">K7-L7</f>
        <v>0</v>
      </c>
      <c r="N7" s="18" t="str">
        <f>IF(H7="","", (E7-H7)*D7)</f>
        <v/>
      </c>
      <c r="O7" s="19" t="str">
        <f>IF(I7="","", (E7-I7)*D7)</f>
        <v/>
      </c>
      <c r="P7" s="20" t="str">
        <f>IF(J7="","", (E7-J7)*D7)</f>
        <v/>
      </c>
      <c r="Q7" s="44">
        <f>((D7*E7)*0.5)*9+(SUM(N7,O7,P7))</f>
        <v>0</v>
      </c>
      <c r="R7" s="20"/>
      <c r="S7" s="15"/>
      <c r="T7" s="15"/>
      <c r="U7" s="15"/>
      <c r="V7" s="15"/>
      <c r="W7" s="15"/>
      <c r="X7" s="15"/>
      <c r="Y7" s="15"/>
      <c r="Z7" s="15"/>
      <c r="AA7" s="15"/>
      <c r="AB7" s="15"/>
    </row>
    <row r="8" spans="1:28" ht="43.5" x14ac:dyDescent="0.35">
      <c r="B8" s="13" t="s">
        <v>18</v>
      </c>
      <c r="D8" s="25"/>
      <c r="E8" s="9"/>
      <c r="F8" s="10">
        <f t="shared" si="0"/>
        <v>0</v>
      </c>
      <c r="G8" s="9"/>
      <c r="H8" s="21"/>
      <c r="I8" s="21"/>
      <c r="J8" s="21"/>
      <c r="K8" s="11">
        <f t="shared" si="1"/>
        <v>0</v>
      </c>
      <c r="L8" s="12"/>
      <c r="M8" s="11">
        <f t="shared" si="2"/>
        <v>0</v>
      </c>
      <c r="N8" s="18" t="str">
        <f>IF(H8="","", (E8-H8)*D8)</f>
        <v/>
      </c>
      <c r="O8" s="19" t="str">
        <f>IF(I8="","", (E8-I8)*D8)</f>
        <v/>
      </c>
      <c r="P8" s="20" t="str">
        <f>IF(J8="","", (E8-J8)*D8)</f>
        <v/>
      </c>
      <c r="Q8" s="44">
        <f t="shared" ref="Q8:Q28" si="3">((D8*E8)*0.5)*9+(SUM(N8,O8,P8))</f>
        <v>0</v>
      </c>
      <c r="R8" s="20"/>
      <c r="S8" s="15"/>
      <c r="T8" s="15"/>
      <c r="U8" s="15"/>
      <c r="V8" s="15"/>
      <c r="W8" s="15"/>
      <c r="X8" s="15"/>
      <c r="Y8" s="15"/>
      <c r="Z8" s="15"/>
      <c r="AA8" s="15"/>
      <c r="AB8" s="15"/>
    </row>
    <row r="9" spans="1:28" ht="29" x14ac:dyDescent="0.35">
      <c r="B9" s="13" t="s">
        <v>19</v>
      </c>
      <c r="D9" s="25"/>
      <c r="E9" s="9"/>
      <c r="F9" s="10">
        <f t="shared" si="0"/>
        <v>0</v>
      </c>
      <c r="G9" s="9"/>
      <c r="H9" s="21"/>
      <c r="I9" s="21"/>
      <c r="J9" s="21"/>
      <c r="K9" s="11">
        <f t="shared" si="1"/>
        <v>0</v>
      </c>
      <c r="L9" s="12"/>
      <c r="M9" s="11">
        <f t="shared" si="2"/>
        <v>0</v>
      </c>
      <c r="N9" s="18" t="str">
        <f>IF(H9="","", (E9-H9)*D9)</f>
        <v/>
      </c>
      <c r="O9" s="19" t="str">
        <f>IF(I9="","", (E9-I9)*D9)</f>
        <v/>
      </c>
      <c r="P9" s="20" t="str">
        <f>IF(J9="","", (E9-J9)*D9)</f>
        <v/>
      </c>
      <c r="Q9" s="44">
        <f t="shared" si="3"/>
        <v>0</v>
      </c>
      <c r="R9" s="20"/>
      <c r="S9" s="15"/>
      <c r="T9" s="15"/>
      <c r="U9" s="15"/>
      <c r="V9" s="15"/>
      <c r="W9" s="15"/>
      <c r="X9" s="15"/>
      <c r="Y9" s="15"/>
      <c r="Z9" s="15"/>
      <c r="AA9" s="15"/>
      <c r="AB9" s="15"/>
    </row>
    <row r="10" spans="1:28" x14ac:dyDescent="0.35">
      <c r="B10" s="13"/>
      <c r="D10" s="25"/>
      <c r="E10" s="9"/>
      <c r="F10" s="10">
        <f t="shared" si="0"/>
        <v>0</v>
      </c>
      <c r="G10" s="9"/>
      <c r="H10" s="21"/>
      <c r="I10" s="21"/>
      <c r="J10" s="21"/>
      <c r="K10" s="11">
        <f t="shared" si="1"/>
        <v>0</v>
      </c>
      <c r="L10" s="12"/>
      <c r="M10" s="11">
        <f t="shared" si="2"/>
        <v>0</v>
      </c>
      <c r="N10" s="18" t="str">
        <f>IF(H10="","", (E10-H10)*D10)</f>
        <v/>
      </c>
      <c r="O10" s="19" t="str">
        <f>IF(I10="","", (E10-I10)*D10)</f>
        <v/>
      </c>
      <c r="P10" s="20" t="str">
        <f>IF(J10="","", (E10-J10)*D10)</f>
        <v/>
      </c>
      <c r="Q10" s="44">
        <f t="shared" si="3"/>
        <v>0</v>
      </c>
      <c r="R10" s="20"/>
      <c r="S10" s="15"/>
      <c r="T10" s="15"/>
      <c r="U10" s="15"/>
      <c r="V10" s="15"/>
      <c r="W10" s="15"/>
      <c r="X10" s="15"/>
      <c r="Y10" s="15"/>
      <c r="Z10" s="15"/>
      <c r="AA10" s="15"/>
      <c r="AB10" s="15"/>
    </row>
    <row r="11" spans="1:28" ht="29" x14ac:dyDescent="0.35">
      <c r="B11" s="13" t="s">
        <v>8</v>
      </c>
      <c r="D11" s="25"/>
      <c r="E11" s="9"/>
      <c r="F11" s="10">
        <f t="shared" si="0"/>
        <v>0</v>
      </c>
      <c r="G11" s="9"/>
      <c r="H11" s="21"/>
      <c r="I11" s="21"/>
      <c r="J11" s="21"/>
      <c r="K11" s="11">
        <f t="shared" si="1"/>
        <v>0</v>
      </c>
      <c r="L11" s="12"/>
      <c r="M11" s="11">
        <f t="shared" si="2"/>
        <v>0</v>
      </c>
      <c r="N11" s="18" t="str">
        <f>IF(H11="","", (E11-H11)*D11)</f>
        <v/>
      </c>
      <c r="O11" s="19" t="str">
        <f>IF(I11="","", (E11-I11)*D11)</f>
        <v/>
      </c>
      <c r="P11" s="20" t="str">
        <f>IF(J11="","", (E11-J11)*D11)</f>
        <v/>
      </c>
      <c r="Q11" s="44">
        <f t="shared" si="3"/>
        <v>0</v>
      </c>
      <c r="R11" s="20"/>
      <c r="S11" s="15"/>
      <c r="T11" s="15"/>
      <c r="U11" s="15"/>
      <c r="V11" s="15"/>
      <c r="W11" s="15"/>
      <c r="X11" s="15"/>
      <c r="Y11" s="15"/>
      <c r="Z11" s="15"/>
      <c r="AA11" s="15"/>
      <c r="AB11" s="15"/>
    </row>
    <row r="12" spans="1:28" x14ac:dyDescent="0.35">
      <c r="B12" s="13" t="s">
        <v>9</v>
      </c>
      <c r="D12" s="25"/>
      <c r="E12" s="9"/>
      <c r="F12" s="10">
        <f t="shared" si="0"/>
        <v>0</v>
      </c>
      <c r="G12" s="9"/>
      <c r="H12" s="21"/>
      <c r="I12" s="21"/>
      <c r="J12" s="21"/>
      <c r="K12" s="11">
        <f t="shared" si="1"/>
        <v>0</v>
      </c>
      <c r="L12" s="12"/>
      <c r="M12" s="11">
        <f t="shared" si="2"/>
        <v>0</v>
      </c>
      <c r="N12" s="18" t="str">
        <f>IF(H12="","", (E12-H12)*D12)</f>
        <v/>
      </c>
      <c r="O12" s="19" t="str">
        <f>IF(I12="","", (E12-I12)*D12)</f>
        <v/>
      </c>
      <c r="P12" s="20" t="str">
        <f>IF(J12="","", (E12-J12)*D12)</f>
        <v/>
      </c>
      <c r="Q12" s="44">
        <f t="shared" si="3"/>
        <v>0</v>
      </c>
      <c r="R12" s="20"/>
      <c r="S12" s="15"/>
      <c r="T12" s="15"/>
      <c r="U12" s="15"/>
      <c r="V12" s="15"/>
      <c r="W12" s="15"/>
      <c r="X12" s="15"/>
      <c r="Y12" s="15"/>
      <c r="Z12" s="15"/>
      <c r="AA12" s="15"/>
      <c r="AB12" s="15"/>
    </row>
    <row r="13" spans="1:28" x14ac:dyDescent="0.35">
      <c r="B13" s="13" t="s">
        <v>10</v>
      </c>
      <c r="D13" s="25"/>
      <c r="E13" s="9"/>
      <c r="F13" s="10">
        <f t="shared" si="0"/>
        <v>0</v>
      </c>
      <c r="G13" s="9"/>
      <c r="H13" s="21"/>
      <c r="I13" s="21"/>
      <c r="J13" s="21"/>
      <c r="K13" s="11">
        <f t="shared" si="1"/>
        <v>0</v>
      </c>
      <c r="L13" s="12"/>
      <c r="M13" s="11">
        <f t="shared" si="2"/>
        <v>0</v>
      </c>
      <c r="N13" s="18" t="str">
        <f>IF(H13="","", (E13-H13)*D13)</f>
        <v/>
      </c>
      <c r="O13" s="19" t="str">
        <f>IF(I13="","", (E13-I13)*D13)</f>
        <v/>
      </c>
      <c r="P13" s="20" t="str">
        <f>IF(J13="","", (E13-J13)*D13)</f>
        <v/>
      </c>
      <c r="Q13" s="44">
        <f t="shared" si="3"/>
        <v>0</v>
      </c>
      <c r="R13" s="20"/>
      <c r="S13" s="15"/>
      <c r="T13" s="15"/>
      <c r="U13" s="15"/>
      <c r="V13" s="15"/>
      <c r="W13" s="15"/>
      <c r="X13" s="15"/>
      <c r="Y13" s="15"/>
      <c r="Z13" s="15"/>
      <c r="AA13" s="15"/>
      <c r="AB13" s="15"/>
    </row>
    <row r="14" spans="1:28" x14ac:dyDescent="0.35">
      <c r="B14" s="13"/>
      <c r="D14" s="25"/>
      <c r="E14" s="9"/>
      <c r="F14" s="10">
        <f t="shared" si="0"/>
        <v>0</v>
      </c>
      <c r="G14" s="9"/>
      <c r="H14" s="21"/>
      <c r="I14" s="21"/>
      <c r="J14" s="21"/>
      <c r="K14" s="11">
        <f t="shared" si="1"/>
        <v>0</v>
      </c>
      <c r="L14" s="12"/>
      <c r="M14" s="11">
        <f t="shared" si="2"/>
        <v>0</v>
      </c>
      <c r="N14" s="18" t="str">
        <f>IF(H14="","", (E14-H14)*D14)</f>
        <v/>
      </c>
      <c r="O14" s="19" t="str">
        <f>IF(I14="","", (E14-I14)*D14)</f>
        <v/>
      </c>
      <c r="P14" s="20" t="str">
        <f>IF(J14="","", (E14-J14)*D14)</f>
        <v/>
      </c>
      <c r="Q14" s="44">
        <f t="shared" si="3"/>
        <v>0</v>
      </c>
      <c r="R14" s="20"/>
      <c r="S14" s="15"/>
      <c r="T14" s="15"/>
      <c r="U14" s="15"/>
      <c r="V14" s="15"/>
      <c r="W14" s="15"/>
      <c r="X14" s="15"/>
      <c r="Y14" s="15"/>
      <c r="Z14" s="15"/>
      <c r="AA14" s="15"/>
      <c r="AB14" s="15"/>
    </row>
    <row r="15" spans="1:28" x14ac:dyDescent="0.35">
      <c r="B15" s="13"/>
      <c r="D15" s="25"/>
      <c r="E15" s="9"/>
      <c r="F15" s="10">
        <f t="shared" si="0"/>
        <v>0</v>
      </c>
      <c r="G15" s="9"/>
      <c r="H15" s="21"/>
      <c r="I15" s="21"/>
      <c r="J15" s="21"/>
      <c r="K15" s="11">
        <f t="shared" si="1"/>
        <v>0</v>
      </c>
      <c r="L15" s="12"/>
      <c r="M15" s="11">
        <f t="shared" si="2"/>
        <v>0</v>
      </c>
      <c r="N15" s="18" t="str">
        <f>IF(H15="","", (E15-H15)*D15)</f>
        <v/>
      </c>
      <c r="O15" s="19" t="str">
        <f>IF(I15="","", (E15-I15)*D15)</f>
        <v/>
      </c>
      <c r="P15" s="20" t="str">
        <f>IF(J15="","", (E15-J15)*D15)</f>
        <v/>
      </c>
      <c r="Q15" s="44">
        <f t="shared" si="3"/>
        <v>0</v>
      </c>
      <c r="R15" s="20"/>
      <c r="S15" s="15"/>
      <c r="T15" s="15"/>
      <c r="U15" s="15"/>
      <c r="V15" s="15"/>
      <c r="W15" s="15"/>
      <c r="X15" s="15"/>
      <c r="Y15" s="15"/>
      <c r="Z15" s="15"/>
      <c r="AA15" s="15"/>
      <c r="AB15" s="15"/>
    </row>
    <row r="16" spans="1:28" x14ac:dyDescent="0.35">
      <c r="B16" s="13"/>
      <c r="D16" s="25"/>
      <c r="E16" s="9"/>
      <c r="F16" s="10">
        <f t="shared" si="0"/>
        <v>0</v>
      </c>
      <c r="G16" s="9"/>
      <c r="H16" s="21"/>
      <c r="I16" s="21"/>
      <c r="J16" s="21"/>
      <c r="K16" s="11">
        <f t="shared" si="1"/>
        <v>0</v>
      </c>
      <c r="L16" s="12"/>
      <c r="M16" s="11">
        <f t="shared" si="2"/>
        <v>0</v>
      </c>
      <c r="N16" s="18" t="str">
        <f>IF(H16="","", (E16-H16)*D16)</f>
        <v/>
      </c>
      <c r="O16" s="19" t="str">
        <f>IF(I16="","", (E16-I16)*D16)</f>
        <v/>
      </c>
      <c r="P16" s="20" t="str">
        <f>IF(J16="","", (E16-J16)*D16)</f>
        <v/>
      </c>
      <c r="Q16" s="44">
        <f t="shared" si="3"/>
        <v>0</v>
      </c>
      <c r="R16" s="20"/>
      <c r="S16" s="15"/>
      <c r="T16" s="15"/>
      <c r="U16" s="15"/>
      <c r="V16" s="15"/>
      <c r="W16" s="15"/>
      <c r="X16" s="15"/>
      <c r="Y16" s="15"/>
      <c r="Z16" s="15"/>
      <c r="AA16" s="15"/>
      <c r="AB16" s="15"/>
    </row>
    <row r="17" spans="2:28" x14ac:dyDescent="0.35">
      <c r="B17" s="13"/>
      <c r="D17" s="25"/>
      <c r="E17" s="9"/>
      <c r="F17" s="10">
        <f t="shared" si="0"/>
        <v>0</v>
      </c>
      <c r="G17" s="9"/>
      <c r="H17" s="21"/>
      <c r="I17" s="21"/>
      <c r="J17" s="21"/>
      <c r="K17" s="11">
        <f t="shared" si="1"/>
        <v>0</v>
      </c>
      <c r="L17" s="12"/>
      <c r="M17" s="11">
        <f t="shared" si="2"/>
        <v>0</v>
      </c>
      <c r="N17" s="18" t="str">
        <f>IF(H17="","", (E17-H17)*D17)</f>
        <v/>
      </c>
      <c r="O17" s="19" t="str">
        <f>IF(I17="","", (E17-I17)*D17)</f>
        <v/>
      </c>
      <c r="P17" s="20" t="str">
        <f>IF(J17="","", (E17-J17)*D17)</f>
        <v/>
      </c>
      <c r="Q17" s="44">
        <f t="shared" si="3"/>
        <v>0</v>
      </c>
      <c r="R17" s="20"/>
      <c r="S17" s="15"/>
      <c r="T17" s="15"/>
      <c r="U17" s="15"/>
      <c r="V17" s="15"/>
      <c r="W17" s="15"/>
      <c r="X17" s="15"/>
      <c r="Y17" s="15"/>
      <c r="Z17" s="15"/>
      <c r="AA17" s="15"/>
      <c r="AB17" s="15"/>
    </row>
    <row r="18" spans="2:28" x14ac:dyDescent="0.35">
      <c r="B18" s="13"/>
      <c r="D18" s="25"/>
      <c r="E18" s="9"/>
      <c r="F18" s="10">
        <f t="shared" si="0"/>
        <v>0</v>
      </c>
      <c r="G18" s="9"/>
      <c r="H18" s="21"/>
      <c r="I18" s="21"/>
      <c r="J18" s="21"/>
      <c r="K18" s="11">
        <f t="shared" si="1"/>
        <v>0</v>
      </c>
      <c r="L18" s="12"/>
      <c r="M18" s="11">
        <f t="shared" si="2"/>
        <v>0</v>
      </c>
      <c r="N18" s="18" t="str">
        <f>IF(H18="","", (E18-H18)*D18)</f>
        <v/>
      </c>
      <c r="O18" s="19" t="str">
        <f>IF(I18="","", (E18-I18)*D18)</f>
        <v/>
      </c>
      <c r="P18" s="20" t="str">
        <f>IF(J18="","", (E18-J18)*D18)</f>
        <v/>
      </c>
      <c r="Q18" s="44">
        <f t="shared" si="3"/>
        <v>0</v>
      </c>
      <c r="R18" s="20"/>
      <c r="S18" s="15"/>
      <c r="T18" s="15"/>
      <c r="U18" s="15"/>
      <c r="V18" s="15"/>
      <c r="W18" s="15"/>
      <c r="X18" s="15"/>
      <c r="Y18" s="15"/>
      <c r="Z18" s="15"/>
      <c r="AA18" s="15"/>
      <c r="AB18" s="15"/>
    </row>
    <row r="19" spans="2:28" x14ac:dyDescent="0.35">
      <c r="B19" s="13"/>
      <c r="D19" s="25"/>
      <c r="E19" s="9"/>
      <c r="F19" s="10">
        <f t="shared" si="0"/>
        <v>0</v>
      </c>
      <c r="G19" s="9"/>
      <c r="H19" s="21"/>
      <c r="I19" s="21"/>
      <c r="J19" s="21"/>
      <c r="K19" s="11">
        <f t="shared" si="1"/>
        <v>0</v>
      </c>
      <c r="L19" s="12"/>
      <c r="M19" s="11">
        <f t="shared" si="2"/>
        <v>0</v>
      </c>
      <c r="N19" s="18" t="str">
        <f>IF(H19="","", (E19-H19)*D19)</f>
        <v/>
      </c>
      <c r="O19" s="19" t="str">
        <f>IF(I19="","", (E19-I19)*D19)</f>
        <v/>
      </c>
      <c r="P19" s="20" t="str">
        <f>IF(J19="","", (E19-J19)*D19)</f>
        <v/>
      </c>
      <c r="Q19" s="44">
        <f t="shared" si="3"/>
        <v>0</v>
      </c>
      <c r="R19" s="20"/>
      <c r="S19" s="15"/>
      <c r="T19" s="15"/>
      <c r="U19" s="15"/>
      <c r="V19" s="15"/>
      <c r="W19" s="15"/>
      <c r="X19" s="15"/>
      <c r="Y19" s="15"/>
      <c r="Z19" s="15"/>
      <c r="AA19" s="15"/>
      <c r="AB19" s="15"/>
    </row>
    <row r="20" spans="2:28" x14ac:dyDescent="0.35">
      <c r="B20" s="13"/>
      <c r="D20" s="25"/>
      <c r="E20" s="9"/>
      <c r="F20" s="10">
        <f t="shared" si="0"/>
        <v>0</v>
      </c>
      <c r="G20" s="9"/>
      <c r="H20" s="21"/>
      <c r="I20" s="21"/>
      <c r="J20" s="21"/>
      <c r="K20" s="11">
        <f t="shared" si="1"/>
        <v>0</v>
      </c>
      <c r="L20" s="12"/>
      <c r="M20" s="11">
        <f t="shared" si="2"/>
        <v>0</v>
      </c>
      <c r="N20" s="18" t="str">
        <f>IF(H20="","", (E20-H20)*D20)</f>
        <v/>
      </c>
      <c r="O20" s="19" t="str">
        <f>IF(I20="","", (E20-I20)*D20)</f>
        <v/>
      </c>
      <c r="P20" s="20" t="str">
        <f>IF(J20="","", (E20-J20)*D20)</f>
        <v/>
      </c>
      <c r="Q20" s="44">
        <f t="shared" si="3"/>
        <v>0</v>
      </c>
      <c r="R20" s="20"/>
      <c r="S20" s="15"/>
      <c r="T20" s="15"/>
      <c r="U20" s="15"/>
      <c r="V20" s="15"/>
      <c r="W20" s="15"/>
      <c r="X20" s="15"/>
      <c r="Y20" s="15"/>
      <c r="Z20" s="15"/>
      <c r="AA20" s="15"/>
      <c r="AB20" s="15"/>
    </row>
    <row r="21" spans="2:28" x14ac:dyDescent="0.35">
      <c r="B21" s="13"/>
      <c r="D21" s="25"/>
      <c r="E21" s="9"/>
      <c r="F21" s="10">
        <f t="shared" si="0"/>
        <v>0</v>
      </c>
      <c r="G21" s="9"/>
      <c r="H21" s="21"/>
      <c r="I21" s="21"/>
      <c r="J21" s="21"/>
      <c r="K21" s="11">
        <f t="shared" si="1"/>
        <v>0</v>
      </c>
      <c r="L21" s="12"/>
      <c r="M21" s="11">
        <f t="shared" si="2"/>
        <v>0</v>
      </c>
      <c r="N21" s="18" t="str">
        <f>IF(H21="","", (E21-H21)*D21)</f>
        <v/>
      </c>
      <c r="O21" s="19" t="str">
        <f>IF(I21="","", (E21-I21)*D21)</f>
        <v/>
      </c>
      <c r="P21" s="20" t="str">
        <f>IF(J21="","", (E21-J21)*D21)</f>
        <v/>
      </c>
      <c r="Q21" s="44">
        <f t="shared" si="3"/>
        <v>0</v>
      </c>
      <c r="R21" s="20"/>
      <c r="S21" s="15"/>
      <c r="T21" s="15"/>
      <c r="U21" s="15"/>
      <c r="V21" s="15"/>
      <c r="W21" s="15"/>
      <c r="X21" s="15"/>
      <c r="Y21" s="15"/>
      <c r="Z21" s="15"/>
      <c r="AA21" s="15"/>
      <c r="AB21" s="15"/>
    </row>
    <row r="22" spans="2:28" x14ac:dyDescent="0.35">
      <c r="B22" s="13"/>
      <c r="D22" s="25"/>
      <c r="E22" s="9"/>
      <c r="F22" s="10">
        <f t="shared" si="0"/>
        <v>0</v>
      </c>
      <c r="G22" s="9"/>
      <c r="H22" s="21"/>
      <c r="I22" s="21"/>
      <c r="J22" s="21"/>
      <c r="K22" s="11">
        <f t="shared" si="1"/>
        <v>0</v>
      </c>
      <c r="L22" s="12"/>
      <c r="M22" s="11">
        <f t="shared" si="2"/>
        <v>0</v>
      </c>
      <c r="N22" s="18" t="str">
        <f>IF(H22="","", (E22-H22)*D22)</f>
        <v/>
      </c>
      <c r="O22" s="19" t="str">
        <f>IF(I22="","", (E22-I22)*D22)</f>
        <v/>
      </c>
      <c r="P22" s="20" t="str">
        <f>IF(J22="","", (E22-J22)*D22)</f>
        <v/>
      </c>
      <c r="Q22" s="44">
        <f t="shared" si="3"/>
        <v>0</v>
      </c>
      <c r="R22" s="20"/>
      <c r="S22" s="15"/>
      <c r="T22" s="15"/>
      <c r="U22" s="15"/>
      <c r="V22" s="15"/>
      <c r="W22" s="15"/>
      <c r="X22" s="15"/>
      <c r="Y22" s="15"/>
      <c r="Z22" s="15"/>
      <c r="AA22" s="15"/>
      <c r="AB22" s="15"/>
    </row>
    <row r="23" spans="2:28" x14ac:dyDescent="0.35">
      <c r="B23" s="13"/>
      <c r="D23" s="25"/>
      <c r="E23" s="9"/>
      <c r="F23" s="10">
        <f t="shared" si="0"/>
        <v>0</v>
      </c>
      <c r="G23" s="9"/>
      <c r="H23" s="21"/>
      <c r="I23" s="21"/>
      <c r="J23" s="21"/>
      <c r="K23" s="11">
        <f t="shared" si="1"/>
        <v>0</v>
      </c>
      <c r="L23" s="12"/>
      <c r="M23" s="11">
        <f t="shared" si="2"/>
        <v>0</v>
      </c>
      <c r="N23" s="18" t="str">
        <f>IF(H23="","", (E23-H23)*D23)</f>
        <v/>
      </c>
      <c r="O23" s="19" t="str">
        <f>IF(I23="","", (E23-I23)*D23)</f>
        <v/>
      </c>
      <c r="P23" s="20" t="str">
        <f>IF(J23="","", (E23-J23)*D23)</f>
        <v/>
      </c>
      <c r="Q23" s="44">
        <f t="shared" si="3"/>
        <v>0</v>
      </c>
      <c r="R23" s="20"/>
      <c r="S23" s="15"/>
      <c r="T23" s="15"/>
      <c r="U23" s="15"/>
      <c r="V23" s="15"/>
      <c r="W23" s="15"/>
      <c r="X23" s="15"/>
      <c r="Y23" s="15"/>
      <c r="Z23" s="15"/>
      <c r="AA23" s="15"/>
      <c r="AB23" s="15"/>
    </row>
    <row r="24" spans="2:28" x14ac:dyDescent="0.35">
      <c r="B24" s="13"/>
      <c r="D24" s="25"/>
      <c r="E24" s="9"/>
      <c r="F24" s="10">
        <f t="shared" si="0"/>
        <v>0</v>
      </c>
      <c r="G24" s="9"/>
      <c r="H24" s="21"/>
      <c r="I24" s="21"/>
      <c r="J24" s="21"/>
      <c r="K24" s="11">
        <f t="shared" si="1"/>
        <v>0</v>
      </c>
      <c r="L24" s="12"/>
      <c r="M24" s="11">
        <f t="shared" si="2"/>
        <v>0</v>
      </c>
      <c r="N24" s="18" t="str">
        <f>IF(H24="","", (E24-H24)*D24)</f>
        <v/>
      </c>
      <c r="O24" s="19" t="str">
        <f>IF(I24="","", (E24-I24)*D24)</f>
        <v/>
      </c>
      <c r="P24" s="20" t="str">
        <f>IF(J24="","", (E24-J24)*D24)</f>
        <v/>
      </c>
      <c r="Q24" s="44">
        <f t="shared" si="3"/>
        <v>0</v>
      </c>
      <c r="R24" s="20"/>
      <c r="S24" s="15"/>
      <c r="T24" s="15"/>
      <c r="U24" s="15"/>
      <c r="V24" s="15"/>
      <c r="W24" s="15"/>
      <c r="X24" s="15"/>
      <c r="Y24" s="15"/>
      <c r="Z24" s="15"/>
      <c r="AA24" s="15"/>
      <c r="AB24" s="15"/>
    </row>
    <row r="25" spans="2:28" x14ac:dyDescent="0.35">
      <c r="B25" s="13"/>
      <c r="D25" s="25"/>
      <c r="E25" s="9"/>
      <c r="F25" s="10">
        <f t="shared" si="0"/>
        <v>0</v>
      </c>
      <c r="G25" s="9"/>
      <c r="H25" s="21"/>
      <c r="I25" s="21"/>
      <c r="J25" s="21"/>
      <c r="K25" s="11">
        <f t="shared" si="1"/>
        <v>0</v>
      </c>
      <c r="L25" s="12"/>
      <c r="M25" s="11">
        <f t="shared" si="2"/>
        <v>0</v>
      </c>
      <c r="N25" s="18" t="str">
        <f>IF(H25="","", (E25-H25)*D25)</f>
        <v/>
      </c>
      <c r="O25" s="19" t="str">
        <f>IF(I25="","", (E25-I25)*D25)</f>
        <v/>
      </c>
      <c r="P25" s="20" t="str">
        <f>IF(J25="","", (E25-J25)*D25)</f>
        <v/>
      </c>
      <c r="Q25" s="44">
        <f t="shared" si="3"/>
        <v>0</v>
      </c>
      <c r="R25" s="20"/>
      <c r="S25" s="15"/>
      <c r="T25" s="15"/>
      <c r="U25" s="15"/>
      <c r="V25" s="15"/>
      <c r="W25" s="15"/>
      <c r="X25" s="15"/>
      <c r="Y25" s="15"/>
      <c r="Z25" s="15"/>
      <c r="AA25" s="15"/>
      <c r="AB25" s="15"/>
    </row>
    <row r="26" spans="2:28" x14ac:dyDescent="0.35">
      <c r="B26" s="13"/>
      <c r="D26" s="25"/>
      <c r="E26" s="9"/>
      <c r="F26" s="10">
        <f t="shared" si="0"/>
        <v>0</v>
      </c>
      <c r="G26" s="9"/>
      <c r="H26" s="21"/>
      <c r="I26" s="21"/>
      <c r="J26" s="21"/>
      <c r="K26" s="11">
        <f t="shared" si="1"/>
        <v>0</v>
      </c>
      <c r="L26" s="12"/>
      <c r="M26" s="11">
        <f t="shared" si="2"/>
        <v>0</v>
      </c>
      <c r="N26" s="18" t="str">
        <f>IF(H26="","", (E26-H26)*D26)</f>
        <v/>
      </c>
      <c r="O26" s="19" t="str">
        <f>IF(I26="","", (E26-I26)*D26)</f>
        <v/>
      </c>
      <c r="P26" s="20" t="str">
        <f>IF(J26="","", (E26-J26)*D26)</f>
        <v/>
      </c>
      <c r="Q26" s="44">
        <f t="shared" si="3"/>
        <v>0</v>
      </c>
      <c r="R26" s="20"/>
      <c r="S26" s="15"/>
      <c r="T26" s="15"/>
      <c r="U26" s="15"/>
      <c r="V26" s="15"/>
      <c r="W26" s="15"/>
      <c r="X26" s="15"/>
      <c r="Y26" s="15"/>
      <c r="Z26" s="15"/>
      <c r="AA26" s="15"/>
      <c r="AB26" s="15"/>
    </row>
    <row r="27" spans="2:28" x14ac:dyDescent="0.35">
      <c r="B27" s="13"/>
      <c r="D27" s="25"/>
      <c r="E27" s="9"/>
      <c r="F27" s="10">
        <f t="shared" si="0"/>
        <v>0</v>
      </c>
      <c r="G27" s="9"/>
      <c r="H27" s="21"/>
      <c r="I27" s="21"/>
      <c r="J27" s="21"/>
      <c r="K27" s="11">
        <f t="shared" si="1"/>
        <v>0</v>
      </c>
      <c r="L27" s="12"/>
      <c r="M27" s="11">
        <f t="shared" si="2"/>
        <v>0</v>
      </c>
      <c r="N27" s="18" t="str">
        <f>IF(H27="","", (E27-H27)*D27)</f>
        <v/>
      </c>
      <c r="O27" s="19" t="str">
        <f>IF(I27="","", (E27-I27)*D27)</f>
        <v/>
      </c>
      <c r="P27" s="20" t="str">
        <f>IF(J27="","", (E27-J27)*D27)</f>
        <v/>
      </c>
      <c r="Q27" s="44">
        <f t="shared" si="3"/>
        <v>0</v>
      </c>
      <c r="R27" s="20"/>
      <c r="S27" s="15"/>
      <c r="T27" s="15"/>
      <c r="U27" s="15"/>
      <c r="V27" s="15"/>
      <c r="W27" s="15"/>
      <c r="X27" s="15"/>
      <c r="Y27" s="15"/>
      <c r="Z27" s="15"/>
      <c r="AA27" s="15"/>
      <c r="AB27" s="15"/>
    </row>
    <row r="28" spans="2:28" x14ac:dyDescent="0.35">
      <c r="B28" s="13"/>
      <c r="D28" s="25"/>
      <c r="E28" s="9"/>
      <c r="F28" s="10">
        <f t="shared" si="0"/>
        <v>0</v>
      </c>
      <c r="G28" s="9"/>
      <c r="H28" s="21"/>
      <c r="I28" s="21"/>
      <c r="J28" s="21"/>
      <c r="K28" s="11">
        <f t="shared" si="1"/>
        <v>0</v>
      </c>
      <c r="L28" s="12"/>
      <c r="M28" s="11">
        <f t="shared" si="2"/>
        <v>0</v>
      </c>
      <c r="N28" s="18" t="str">
        <f>IF(H28="","", (E28-H28)*D28)</f>
        <v/>
      </c>
      <c r="O28" s="19" t="str">
        <f>IF(I28="","", (E28-I28)*D28)</f>
        <v/>
      </c>
      <c r="P28" s="20" t="str">
        <f>IF(J28="","", (E28-J28)*D28)</f>
        <v/>
      </c>
      <c r="Q28" s="44">
        <f t="shared" si="3"/>
        <v>0</v>
      </c>
      <c r="R28" s="20"/>
      <c r="S28" s="15"/>
      <c r="T28" s="15"/>
      <c r="U28" s="15"/>
      <c r="V28" s="15"/>
      <c r="W28" s="15"/>
      <c r="X28" s="15"/>
      <c r="Y28" s="15"/>
      <c r="Z28" s="15"/>
      <c r="AA28" s="15"/>
      <c r="AB28" s="15"/>
    </row>
    <row r="29" spans="2:28" x14ac:dyDescent="0.35">
      <c r="N29" s="15"/>
      <c r="O29" s="15"/>
      <c r="P29" s="15"/>
      <c r="Q29" s="15"/>
      <c r="R29" s="15"/>
      <c r="S29" s="15"/>
      <c r="T29" s="15"/>
      <c r="U29" s="15"/>
      <c r="V29" s="15"/>
      <c r="W29" s="15"/>
      <c r="X29" s="15"/>
      <c r="Y29" s="15"/>
      <c r="Z29" s="15"/>
      <c r="AA29" s="15"/>
      <c r="AB29" s="15"/>
    </row>
    <row r="30" spans="2:28" x14ac:dyDescent="0.35">
      <c r="N30" s="15"/>
      <c r="O30" s="15"/>
      <c r="P30" s="15"/>
      <c r="Q30" s="15"/>
      <c r="R30" s="15"/>
      <c r="S30" s="15"/>
      <c r="T30" s="15"/>
      <c r="U30" s="15"/>
      <c r="V30" s="15"/>
      <c r="W30" s="15"/>
      <c r="X30" s="15"/>
      <c r="Y30" s="15"/>
      <c r="Z30" s="15"/>
      <c r="AA30" s="15"/>
      <c r="AB30" s="15"/>
    </row>
    <row r="31" spans="2:28" x14ac:dyDescent="0.35">
      <c r="N31" s="15"/>
      <c r="O31" s="15"/>
      <c r="P31" s="15"/>
      <c r="Q31" s="15"/>
      <c r="R31" s="15"/>
      <c r="S31" s="15"/>
      <c r="T31" s="15"/>
      <c r="U31" s="15"/>
      <c r="V31" s="15"/>
      <c r="W31" s="15"/>
      <c r="X31" s="15"/>
      <c r="Y31" s="15"/>
      <c r="Z31" s="15"/>
      <c r="AA31" s="15"/>
      <c r="AB31" s="15"/>
    </row>
    <row r="32" spans="2:28" x14ac:dyDescent="0.35">
      <c r="N32" s="15"/>
      <c r="O32" s="15"/>
      <c r="P32" s="15"/>
      <c r="Q32" s="15"/>
      <c r="R32" s="15"/>
      <c r="S32" s="15"/>
      <c r="T32" s="15"/>
      <c r="U32" s="15"/>
      <c r="V32" s="15"/>
      <c r="W32" s="15"/>
      <c r="X32" s="15"/>
      <c r="Y32" s="15"/>
      <c r="Z32" s="15"/>
      <c r="AA32" s="15"/>
      <c r="AB32" s="15"/>
    </row>
    <row r="33" spans="14:28" x14ac:dyDescent="0.35">
      <c r="N33" s="15"/>
      <c r="O33" s="15"/>
      <c r="P33" s="15"/>
      <c r="Q33" s="15"/>
      <c r="R33" s="15"/>
      <c r="S33" s="15"/>
      <c r="T33" s="15"/>
      <c r="U33" s="15"/>
      <c r="V33" s="15"/>
      <c r="W33" s="15"/>
      <c r="X33" s="15"/>
      <c r="Y33" s="15"/>
      <c r="Z33" s="15"/>
      <c r="AA33" s="15"/>
      <c r="AB33" s="15"/>
    </row>
    <row r="34" spans="14:28" x14ac:dyDescent="0.35">
      <c r="N34" s="15"/>
      <c r="O34" s="15"/>
      <c r="P34" s="15"/>
      <c r="Q34" s="15"/>
      <c r="R34" s="15"/>
      <c r="S34" s="15"/>
      <c r="T34" s="15"/>
      <c r="U34" s="15"/>
      <c r="V34" s="15"/>
      <c r="W34" s="15"/>
      <c r="X34" s="15"/>
      <c r="Y34" s="15"/>
      <c r="Z34" s="15"/>
      <c r="AA34" s="15"/>
      <c r="AB34" s="15"/>
    </row>
    <row r="35" spans="14:28" x14ac:dyDescent="0.35">
      <c r="N35" s="15"/>
      <c r="O35" s="15"/>
      <c r="P35" s="15"/>
      <c r="Q35" s="15"/>
      <c r="R35" s="15"/>
      <c r="S35" s="15"/>
      <c r="T35" s="15"/>
      <c r="U35" s="15"/>
      <c r="V35" s="15"/>
      <c r="W35" s="15"/>
      <c r="X35" s="15"/>
      <c r="Y35" s="15"/>
      <c r="Z35" s="15"/>
      <c r="AA35" s="15"/>
      <c r="AB35" s="15"/>
    </row>
    <row r="36" spans="14:28" x14ac:dyDescent="0.35">
      <c r="N36" s="15"/>
      <c r="O36" s="15"/>
      <c r="P36" s="15"/>
      <c r="Q36" s="15"/>
      <c r="R36" s="15"/>
      <c r="S36" s="15"/>
      <c r="T36" s="15"/>
      <c r="U36" s="15"/>
      <c r="V36" s="15"/>
      <c r="W36" s="15"/>
      <c r="X36" s="15"/>
      <c r="Y36" s="15"/>
      <c r="Z36" s="15"/>
      <c r="AA36" s="15"/>
      <c r="AB36" s="15"/>
    </row>
    <row r="37" spans="14:28" x14ac:dyDescent="0.35">
      <c r="N37" s="15"/>
      <c r="O37" s="15"/>
      <c r="P37" s="15"/>
      <c r="Q37" s="15"/>
      <c r="R37" s="15"/>
      <c r="S37" s="15"/>
      <c r="T37" s="15"/>
      <c r="U37" s="15"/>
      <c r="V37" s="15"/>
      <c r="W37" s="15"/>
      <c r="X37" s="15"/>
      <c r="Y37" s="15"/>
      <c r="Z37" s="15"/>
      <c r="AA37" s="15"/>
      <c r="AB37" s="15"/>
    </row>
    <row r="38" spans="14:28" x14ac:dyDescent="0.35">
      <c r="N38" s="15"/>
      <c r="O38" s="15"/>
      <c r="P38" s="15"/>
      <c r="Q38" s="15"/>
      <c r="R38" s="15"/>
      <c r="S38" s="15"/>
      <c r="T38" s="15"/>
      <c r="U38" s="15"/>
      <c r="V38" s="15"/>
      <c r="W38" s="15"/>
      <c r="X38" s="15"/>
      <c r="Y38" s="15"/>
      <c r="Z38" s="15"/>
      <c r="AA38" s="15"/>
      <c r="AB38" s="15"/>
    </row>
  </sheetData>
  <mergeCells count="5">
    <mergeCell ref="N4:P4"/>
    <mergeCell ref="L4:M4"/>
    <mergeCell ref="B3:M3"/>
    <mergeCell ref="C4:D4"/>
    <mergeCell ref="F4:G4"/>
  </mergeCells>
  <pageMargins left="0.7" right="0.7" top="0.75" bottom="0.75" header="0.3" footer="0.3"/>
  <pageSetup orientation="landscape" horizontalDpi="0" verticalDpi="0" r:id="rId1"/>
  <headerFooter>
    <oddHeader xml:space="preserve">&amp;L
</oddHeader>
    <oddFooter xml:space="preserve">&amp;L               https://www.williamjryan.com/ &amp;CBill@WilliamJRyan.com &amp;R1.502.797.2479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AD09-A11A-4450-A103-5F1AB3A601E2}">
  <dimension ref="A1:N108"/>
  <sheetViews>
    <sheetView showGridLines="0" topLeftCell="A2" workbookViewId="0">
      <selection activeCell="A63" sqref="A63"/>
    </sheetView>
  </sheetViews>
  <sheetFormatPr defaultRowHeight="14.5" x14ac:dyDescent="0.35"/>
  <sheetData>
    <row r="1" spans="1:14" ht="84.5" customHeight="1" thickBot="1" x14ac:dyDescent="0.4"/>
    <row r="2" spans="1:14" ht="42" customHeight="1" thickTop="1" thickBot="1" x14ac:dyDescent="0.4">
      <c r="A2" s="36" t="s">
        <v>26</v>
      </c>
      <c r="B2" s="37"/>
      <c r="C2" s="37"/>
      <c r="D2" s="37"/>
      <c r="E2" s="37"/>
      <c r="F2" s="37"/>
      <c r="G2" s="37"/>
      <c r="H2" s="37"/>
      <c r="I2" s="37"/>
      <c r="J2" s="37"/>
      <c r="K2" s="37"/>
      <c r="L2" s="37"/>
      <c r="M2" s="37"/>
      <c r="N2" s="38"/>
    </row>
    <row r="3" spans="1:14" ht="15" thickTop="1" x14ac:dyDescent="0.35">
      <c r="A3" s="14" t="s">
        <v>11</v>
      </c>
    </row>
    <row r="22" spans="1:2" x14ac:dyDescent="0.35">
      <c r="A22" s="14" t="s">
        <v>12</v>
      </c>
    </row>
    <row r="23" spans="1:2" x14ac:dyDescent="0.35">
      <c r="A23" s="14"/>
      <c r="B23" t="s">
        <v>3</v>
      </c>
    </row>
    <row r="63" spans="1:1" x14ac:dyDescent="0.35">
      <c r="A63" s="14" t="s">
        <v>21</v>
      </c>
    </row>
    <row r="106" spans="1:4" x14ac:dyDescent="0.35">
      <c r="A106" s="14" t="s">
        <v>22</v>
      </c>
    </row>
    <row r="108" spans="1:4" x14ac:dyDescent="0.35">
      <c r="D108" t="s">
        <v>25</v>
      </c>
    </row>
  </sheetData>
  <mergeCells count="1">
    <mergeCell ref="A2:N2"/>
  </mergeCells>
  <hyperlinks>
    <hyperlink ref="A3" r:id="rId1" display="https://www.tlnt.com/why-soft-skills-arent-fluffy/" xr:uid="{BEEA0186-CF8F-42FD-9C4A-7C24256C0F8E}"/>
    <hyperlink ref="A22" r:id="rId2" display="https://www.adeccousa.com/employers/resources/cost-of-turnover-calculator/" xr:uid="{59C44A84-CFC8-44DA-AA94-627C7490C95C}"/>
    <hyperlink ref="A63" r:id="rId3" display="https://delighted.com/nps-calculator" xr:uid="{68E518F5-1362-4647-B7F6-2E399CF28448}"/>
    <hyperlink ref="A106" r:id="rId4" display="https://www.leapsome.com/downloads/measuring-roi-of-employee-engagement-free-calculator" xr:uid="{84FA3D1C-1002-4B23-9C32-BF9834A48986}"/>
  </hyperlinks>
  <pageMargins left="0.7" right="0.7" top="0.75" bottom="0.75" header="0.3" footer="0.3"/>
  <pageSetup orientation="portrait" horizontalDpi="0"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ROL Calculator</vt:lpstr>
      <vt:lpstr>Resource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Ryan</dc:creator>
  <cp:lastModifiedBy>William Ryan</cp:lastModifiedBy>
  <cp:lastPrinted>2021-01-07T14:52:07Z</cp:lastPrinted>
  <dcterms:created xsi:type="dcterms:W3CDTF">2020-12-31T15:37:00Z</dcterms:created>
  <dcterms:modified xsi:type="dcterms:W3CDTF">2021-06-25T21:04:22Z</dcterms:modified>
</cp:coreProperties>
</file>